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LATO_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 rok_I stop_sem.2_ Zarządzanie" sheetId="3" r:id="rId3"/>
  </sheets>
  <definedNames>
    <definedName name="_10Excel_BuiltIn__FilterDatabase_14_1">!#REF!</definedName>
    <definedName name="_11Excel_BuiltIn__FilterDatabase_16_1">!#REF!</definedName>
    <definedName name="_12Excel_BuiltIn__FilterDatabase_2_1">!#REF!</definedName>
    <definedName name="_13Excel_BuiltIn__FilterDatabase_2_1_1">!#REF!</definedName>
    <definedName name="_14Excel_BuiltIn__FilterDatabase_3_1">!#REF!</definedName>
    <definedName name="_15Excel_BuiltIn__FilterDatabase_3_1_1">!#REF!</definedName>
    <definedName name="_16Excel_BuiltIn__FilterDatabase_4_1">!#REF!</definedName>
    <definedName name="_17Excel_BuiltIn__FilterDatabase_4_1_1">!#REF!</definedName>
    <definedName name="_18Excel_BuiltIn__FilterDatabase_5_1">!#REF!</definedName>
    <definedName name="_19Excel_BuiltIn__FilterDatabase_5_1_1">!#REF!</definedName>
    <definedName name="_1Excel_BuiltIn__FilterDatabase_1_1">!#REF!</definedName>
    <definedName name="_20Excel_BuiltIn__FilterDatabase_6_1">!#REF!</definedName>
    <definedName name="_21Excel_BuiltIn__FilterDatabase_6_1_1">!#REF!</definedName>
    <definedName name="_22Excel_BuiltIn__FilterDatabase_7_1">!#REF!</definedName>
    <definedName name="_23Excel_BuiltIn__FilterDatabase_7_1_1">!#REF!</definedName>
    <definedName name="_24Excel_BuiltIn__FilterDatabase_8_1">!#REF!</definedName>
    <definedName name="_25Excel_BuiltIn__FilterDatabase_8_1_1">!#REF!</definedName>
    <definedName name="_26Excel_BuiltIn__FilterDatabase_9_1">!#REF!</definedName>
    <definedName name="_27Excel_BuiltIn__FilterDatabase_9_1_1">!#REF!</definedName>
    <definedName name="_2Excel_BuiltIn__FilterDatabase_1_1_1">!#REF!</definedName>
    <definedName name="_3Excel_BuiltIn__FilterDatabase_10_1">!#REF!</definedName>
    <definedName name="_4Excel_BuiltIn__FilterDatabase_10_1_1">!#REF!</definedName>
    <definedName name="_5Excel_BuiltIn__FilterDatabase_11_1">!#REF!</definedName>
    <definedName name="_6Excel_BuiltIn__FilterDatabase_11_1_1">!#REF!</definedName>
    <definedName name="_7Excel_BuiltIn__FilterDatabase_12_1">!#REF!</definedName>
    <definedName name="_8Excel_BuiltIn__FilterDatabase_12_1_1">!#REF!</definedName>
    <definedName name="_9Excel_BuiltIn__FilterDatabase_13_1">!#REF!</definedName>
    <definedName name="_xlnm._FilterDatabase" localSheetId="2" hidden="1">'I rok_I stop_sem.2_ Zarządzanie'!$A$7:$L$152</definedName>
    <definedName name="Excel_BuiltIn__FilterDatabase">!#REF!</definedName>
    <definedName name="Excel_BuiltIn__FilterDatabase_1">!#REF!</definedName>
    <definedName name="Excel_BuiltIn__FilterDatabase_1_1">!#REF!</definedName>
    <definedName name="Excel_BuiltIn__FilterDatabase_10">!#REF!</definedName>
    <definedName name="Excel_BuiltIn__FilterDatabase_10_1">!#REF!</definedName>
    <definedName name="Excel_BuiltIn__FilterDatabase_11">!#REF!</definedName>
    <definedName name="Excel_BuiltIn__FilterDatabase_11_1">!#REF!</definedName>
    <definedName name="Excel_BuiltIn__FilterDatabase_12">!#REF!</definedName>
    <definedName name="Excel_BuiltIn__FilterDatabase_12_1">!#REF!</definedName>
    <definedName name="Excel_BuiltIn__FilterDatabase_13">!#REF!</definedName>
    <definedName name="Excel_BuiltIn__FilterDatabase_13_1">!#REF!</definedName>
    <definedName name="Excel_BuiltIn__FilterDatabase_14">!#REF!</definedName>
    <definedName name="Excel_BuiltIn__FilterDatabase_14_1">!#REF!</definedName>
    <definedName name="Excel_BuiltIn__FilterDatabase_15">!#REF!</definedName>
    <definedName name="Excel_BuiltIn__FilterDatabase_16">!#REF!</definedName>
    <definedName name="Excel_BuiltIn__FilterDatabase_16_1">!#REF!</definedName>
    <definedName name="Excel_BuiltIn__FilterDatabase_17">!#REF!</definedName>
    <definedName name="Excel_BuiltIn__FilterDatabase_18">!#REF!</definedName>
    <definedName name="Excel_BuiltIn__FilterDatabase_19">!#REF!</definedName>
    <definedName name="Excel_BuiltIn__FilterDatabase_2">!#REF!</definedName>
    <definedName name="Excel_BuiltIn__FilterDatabase_2_1">!#REF!</definedName>
    <definedName name="Excel_BuiltIn__FilterDatabase_20">!#REF!</definedName>
    <definedName name="Excel_BuiltIn__FilterDatabase_21">!#REF!</definedName>
    <definedName name="Excel_BuiltIn__FilterDatabase_3">!#REF!</definedName>
    <definedName name="Excel_BuiltIn__FilterDatabase_3_1">!#REF!</definedName>
    <definedName name="Excel_BuiltIn__FilterDatabase_4">!#REF!</definedName>
    <definedName name="Excel_BuiltIn__FilterDatabase_4_1">!#REF!</definedName>
    <definedName name="Excel_BuiltIn__FilterDatabase_5">!#REF!</definedName>
    <definedName name="Excel_BuiltIn__FilterDatabase_5_1">!#REF!</definedName>
    <definedName name="Excel_BuiltIn__FilterDatabase_6">!#REF!</definedName>
    <definedName name="Excel_BuiltIn__FilterDatabase_6_1">!#REF!</definedName>
    <definedName name="Excel_BuiltIn__FilterDatabase_7">!#REF!</definedName>
    <definedName name="Excel_BuiltIn__FilterDatabase_7_1">!#REF!</definedName>
    <definedName name="Excel_BuiltIn__FilterDatabase_8">!#REF!</definedName>
    <definedName name="Excel_BuiltIn__FilterDatabase_8_1">!#REF!</definedName>
    <definedName name="Excel_BuiltIn__FilterDatabase_9">!#REF!</definedName>
    <definedName name="Excel_BuiltIn__FilterDatabase_9_1">!#REF!</definedName>
    <definedName name="_xlnm.Print_Area" localSheetId="2">'I rok_I stop_sem.2_ Zarządzanie'!$A$1:$M$179</definedName>
  </definedNames>
  <calcPr calcId="162913"/>
</workbook>
</file>

<file path=xl/calcChain.xml><?xml version="1.0" encoding="utf-8"?>
<calcChain xmlns="http://schemas.openxmlformats.org/spreadsheetml/2006/main">
  <c r="K178" i="3" l="1"/>
  <c r="B19" i="3" l="1"/>
  <c r="B88" i="3" l="1"/>
  <c r="L150" i="3" l="1"/>
  <c r="I172" i="3" l="1"/>
  <c r="I152" i="3" l="1"/>
  <c r="B145" i="3" l="1"/>
  <c r="B143" i="3"/>
  <c r="I154" i="3"/>
  <c r="B49" i="3" l="1"/>
  <c r="I175" i="3"/>
  <c r="I171" i="3"/>
  <c r="I158" i="3" l="1"/>
  <c r="B148" i="3" l="1"/>
  <c r="B147" i="3"/>
  <c r="B146" i="3"/>
  <c r="B134" i="3"/>
  <c r="B133" i="3"/>
  <c r="B132" i="3"/>
  <c r="B130" i="3"/>
  <c r="B121" i="3"/>
  <c r="B120" i="3"/>
  <c r="B119" i="3"/>
  <c r="B117" i="3"/>
  <c r="B115" i="3"/>
  <c r="B114" i="3"/>
  <c r="B113" i="3"/>
  <c r="B112" i="3"/>
  <c r="B111" i="3"/>
  <c r="B110" i="3"/>
  <c r="B109" i="3"/>
  <c r="B107" i="3"/>
  <c r="B93" i="3"/>
  <c r="B91" i="3"/>
  <c r="B89" i="3"/>
  <c r="B86" i="3"/>
  <c r="B84" i="3"/>
  <c r="B82" i="3"/>
  <c r="B80" i="3"/>
  <c r="B71" i="3"/>
  <c r="B77" i="3"/>
  <c r="B75" i="3"/>
  <c r="B73" i="3"/>
  <c r="B68" i="3"/>
  <c r="B67" i="3"/>
  <c r="B65" i="3"/>
  <c r="B63" i="3"/>
  <c r="B61" i="3"/>
  <c r="B41" i="3"/>
  <c r="B43" i="3"/>
  <c r="B45" i="3"/>
  <c r="B47" i="3"/>
  <c r="B38" i="3"/>
  <c r="B36" i="3"/>
  <c r="B35" i="3"/>
  <c r="B33" i="3"/>
  <c r="B31" i="3"/>
  <c r="B8" i="3"/>
  <c r="I174" i="3" l="1"/>
  <c r="I159" i="3"/>
  <c r="I156" i="3"/>
  <c r="I163" i="3"/>
  <c r="B72" i="3" l="1"/>
  <c r="B141" i="3" l="1"/>
  <c r="I164" i="3"/>
  <c r="I167" i="3" l="1"/>
  <c r="I168" i="3"/>
  <c r="I169" i="3"/>
  <c r="I165" i="3"/>
  <c r="I157" i="3" l="1"/>
  <c r="B149" i="3"/>
  <c r="B144" i="3"/>
  <c r="B140" i="3"/>
  <c r="B131" i="3"/>
  <c r="B118" i="3"/>
  <c r="B116" i="3"/>
  <c r="B106" i="3"/>
  <c r="B94" i="3"/>
  <c r="B85" i="3"/>
  <c r="B79" i="3"/>
  <c r="B59" i="3" l="1"/>
  <c r="B66" i="3"/>
  <c r="B64" i="3"/>
  <c r="B62" i="3"/>
  <c r="B40" i="3"/>
  <c r="B42" i="3"/>
  <c r="I166" i="3"/>
  <c r="I177" i="3" l="1"/>
  <c r="I176" i="3"/>
  <c r="I173" i="3"/>
  <c r="I170" i="3"/>
  <c r="I162" i="3"/>
  <c r="I161" i="3"/>
  <c r="I160" i="3"/>
  <c r="I155" i="3" l="1"/>
  <c r="B142" i="3" l="1"/>
  <c r="B138" i="3"/>
  <c r="B102" i="3"/>
  <c r="B97" i="3"/>
  <c r="B74" i="3"/>
  <c r="B32" i="3"/>
  <c r="B123" i="3" l="1"/>
  <c r="B122" i="3"/>
  <c r="B108" i="3"/>
  <c r="B27" i="3"/>
  <c r="B26" i="3"/>
  <c r="B139" i="3" l="1"/>
  <c r="B95" i="3"/>
  <c r="B87" i="3"/>
  <c r="B83" i="3"/>
  <c r="B54" i="3"/>
  <c r="B53" i="3"/>
  <c r="B24" i="3"/>
  <c r="B23" i="3"/>
  <c r="B137" i="3" l="1"/>
  <c r="B69" i="3" l="1"/>
  <c r="B78" i="3"/>
  <c r="B128" i="3"/>
  <c r="B100" i="3"/>
  <c r="B105" i="3"/>
  <c r="B48" i="3" l="1"/>
  <c r="B39" i="3"/>
  <c r="B18" i="3"/>
  <c r="B104" i="3" l="1"/>
  <c r="B136" i="3" l="1"/>
  <c r="B135" i="3"/>
  <c r="B98" i="3"/>
  <c r="B81" i="3"/>
  <c r="B58" i="3"/>
  <c r="B52" i="3"/>
  <c r="B51" i="3"/>
  <c r="B44" i="3"/>
  <c r="B25" i="3"/>
  <c r="B28" i="3"/>
  <c r="B17" i="3"/>
  <c r="B22" i="3" l="1"/>
  <c r="B46" i="3"/>
  <c r="B13" i="3"/>
  <c r="B124" i="3" l="1"/>
  <c r="B92" i="3"/>
  <c r="B90" i="3"/>
  <c r="B55" i="3"/>
  <c r="B37" i="3"/>
  <c r="B34" i="3"/>
  <c r="B14" i="3"/>
  <c r="B12" i="3"/>
  <c r="B129" i="3" l="1"/>
  <c r="B127" i="3" l="1"/>
  <c r="B126" i="3"/>
  <c r="B125" i="3"/>
  <c r="B103" i="3" l="1"/>
  <c r="B56" i="3"/>
  <c r="B21" i="3"/>
  <c r="B101" i="3" l="1"/>
  <c r="B99" i="3"/>
  <c r="B96" i="3"/>
  <c r="B76" i="3"/>
  <c r="B70" i="3"/>
  <c r="B60" i="3"/>
  <c r="B57" i="3"/>
  <c r="B50" i="3"/>
  <c r="B30" i="3"/>
  <c r="B29" i="3"/>
  <c r="B20" i="3"/>
  <c r="B16" i="3"/>
  <c r="B15" i="3"/>
  <c r="B11" i="3"/>
  <c r="B10" i="3"/>
  <c r="B9" i="3"/>
</calcChain>
</file>

<file path=xl/sharedStrings.xml><?xml version="1.0" encoding="utf-8"?>
<sst xmlns="http://schemas.openxmlformats.org/spreadsheetml/2006/main" count="1015" uniqueCount="105">
  <si>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</si>
  <si>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</si>
  <si>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</si>
  <si>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</si>
  <si>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</si>
  <si>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</si>
  <si>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</si>
  <si>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</si>
  <si>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</si>
  <si>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</si>
  <si>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</si>
  <si>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</si>
  <si>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</si>
  <si>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</si>
  <si>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</si>
  <si>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</si>
  <si>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</si>
  <si>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</si>
  <si>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</si>
  <si>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</si>
  <si>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</si>
  <si>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</si>
  <si>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Ostatnia modyfikacja:</t>
  </si>
  <si>
    <t>Rok:</t>
  </si>
  <si>
    <t>DATA</t>
  </si>
  <si>
    <t>DZIEŃ
TYGODNIADZIEŃ
TYGODNIA</t>
  </si>
  <si>
    <t>SPECJALNOŚĆ</t>
  </si>
  <si>
    <t>SEMESTR</t>
  </si>
  <si>
    <t>GODZINY</t>
  </si>
  <si>
    <t>PRZEDMIOT</t>
  </si>
  <si>
    <t>GRUPA</t>
  </si>
  <si>
    <t>PROWADZĄCY</t>
  </si>
  <si>
    <t>SALA</t>
  </si>
  <si>
    <t>LICZBA
GODZINLICZBA
GODZIN</t>
  </si>
  <si>
    <t>-</t>
  </si>
  <si>
    <t>Sumy kontrolne</t>
  </si>
  <si>
    <t>Uniwersytet Morski w Gdyni WZNJ Studia Niestacjonarne</t>
  </si>
  <si>
    <t>Kier.:</t>
  </si>
  <si>
    <t>I rok I stop. ZARZĄDZ.</t>
  </si>
  <si>
    <t>ZARZĄDZANIE_ I rok  I stopnia</t>
  </si>
  <si>
    <t>I rok</t>
  </si>
  <si>
    <t>Zarz.</t>
  </si>
  <si>
    <t>II</t>
  </si>
  <si>
    <t>letni</t>
  </si>
  <si>
    <t>Makroekonomia-W</t>
  </si>
  <si>
    <t>Marketing-W</t>
  </si>
  <si>
    <t>Statystyka opisowa-W</t>
  </si>
  <si>
    <t>Podstawy biznesu elektronicznego-W</t>
  </si>
  <si>
    <t>Podstawy zarządzania-W</t>
  </si>
  <si>
    <t>Podstawy logistyki-W</t>
  </si>
  <si>
    <t>Zarządzanie finansami-W</t>
  </si>
  <si>
    <t>Sarnowski</t>
  </si>
  <si>
    <t>Szyda</t>
  </si>
  <si>
    <t>Gwarda</t>
  </si>
  <si>
    <t>wykład</t>
  </si>
  <si>
    <t>Psychologia - WDW</t>
  </si>
  <si>
    <t>Maliszewski</t>
  </si>
  <si>
    <t>Matczak / Skiba</t>
  </si>
  <si>
    <t>NABÓR  2025 / 2026</t>
  </si>
  <si>
    <t>2025/2026</t>
  </si>
  <si>
    <t>Statystyka opisowa-C1</t>
  </si>
  <si>
    <t>Statystyka opisowa-C2</t>
  </si>
  <si>
    <t>Makroekonomia-C1</t>
  </si>
  <si>
    <t>Makroekonomia-C2</t>
  </si>
  <si>
    <t>Marketing-C1</t>
  </si>
  <si>
    <t>Marketing-C2</t>
  </si>
  <si>
    <t>Statystyka opisowa-L2</t>
  </si>
  <si>
    <t>Podstawy zarządzania-C1</t>
  </si>
  <si>
    <t>Podstawy zarządzania-C2</t>
  </si>
  <si>
    <t>Podstawy logistyki-C1</t>
  </si>
  <si>
    <t>Podstawy logistyki-C2</t>
  </si>
  <si>
    <t>Język obcy II</t>
  </si>
  <si>
    <t>Statystyka opisowa-L1</t>
  </si>
  <si>
    <t>TEAMS</t>
  </si>
  <si>
    <t>Matczak</t>
  </si>
  <si>
    <t>Waśniewska</t>
  </si>
  <si>
    <t>Smalec</t>
  </si>
  <si>
    <t>Skiba</t>
  </si>
  <si>
    <t>Szelągowska-Rudzka</t>
  </si>
  <si>
    <t>C1</t>
  </si>
  <si>
    <t>C2</t>
  </si>
  <si>
    <t>Korta / Malewska</t>
  </si>
  <si>
    <t xml:space="preserve">Korta </t>
  </si>
  <si>
    <t>Malewska</t>
  </si>
  <si>
    <t>C</t>
  </si>
  <si>
    <t>Wolski</t>
  </si>
  <si>
    <t>L3</t>
  </si>
  <si>
    <t>L1</t>
  </si>
  <si>
    <t>Złotkowska</t>
  </si>
  <si>
    <t>L2</t>
  </si>
  <si>
    <r>
      <t>Podstawy biznesu elektronicznego-</t>
    </r>
    <r>
      <rPr>
        <b/>
        <sz val="10"/>
        <color rgb="FFFF66CC"/>
        <rFont val="Arial CE1"/>
        <charset val="238"/>
      </rPr>
      <t>L3</t>
    </r>
  </si>
  <si>
    <r>
      <t>Podstawy biznesu elektronicznego-</t>
    </r>
    <r>
      <rPr>
        <b/>
        <sz val="10"/>
        <color rgb="FF0070C0"/>
        <rFont val="Arial CE1"/>
        <charset val="238"/>
      </rPr>
      <t>L1</t>
    </r>
  </si>
  <si>
    <r>
      <t>Podstawy biznesu elektronicznego</t>
    </r>
    <r>
      <rPr>
        <sz val="10"/>
        <color rgb="FFCC0000"/>
        <rFont val="Arial CE1"/>
        <charset val="238"/>
      </rPr>
      <t>-</t>
    </r>
    <r>
      <rPr>
        <b/>
        <sz val="10"/>
        <color rgb="FFCC0000"/>
        <rFont val="Arial CE1"/>
        <charset val="238"/>
      </rPr>
      <t>L2</t>
    </r>
  </si>
  <si>
    <t>B-303</t>
  </si>
  <si>
    <t>Ratajczak / Pawłowska</t>
  </si>
  <si>
    <t>Ratajczak-Ropel</t>
  </si>
  <si>
    <t>Mańkowska</t>
  </si>
  <si>
    <t>B-411</t>
  </si>
  <si>
    <t>B-421</t>
  </si>
  <si>
    <t>B-314</t>
  </si>
  <si>
    <t>B-316</t>
  </si>
  <si>
    <t>B-305</t>
  </si>
  <si>
    <t>B-307</t>
  </si>
  <si>
    <t>Bud. F</t>
  </si>
  <si>
    <t>dopisane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</si>
</sst>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sz val="8"/>
      <color rgb="FF000000"/>
      <name val="Arial CE1"/>
      <charset val="238"/>
    </font>
    <font>
      <sz val="10"/>
      <color rgb="FFFF0000"/>
      <name val="Arial CE1"/>
      <charset val="238"/>
    </font>
    <font>
      <sz val="10"/>
      <color rgb="FF0070C0"/>
      <name val="Arial CE1"/>
      <charset val="238"/>
    </font>
    <font>
      <sz val="9"/>
      <color rgb="FF000000"/>
      <name val="Arial CE"/>
      <charset val="238"/>
    </font>
    <font>
      <b/>
      <i/>
      <sz val="10"/>
      <color rgb="FF000000"/>
      <name val="Arial CE1"/>
      <charset val="238"/>
    </font>
    <font>
      <b/>
      <sz val="9"/>
      <color rgb="FFFF0000"/>
      <name val="Arial CE"/>
      <charset val="238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name val="Arial CE1"/>
      <charset val="238"/>
    </font>
    <font>
      <b/>
      <sz val="10"/>
      <color rgb="FF0070C0"/>
      <name val="Arial CE1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4"/>
      <color rgb="FFFF0000"/>
      <name val="Arial CE1"/>
      <charset val="238"/>
    </font>
    <font>
      <b/>
      <sz val="10"/>
      <color rgb="FFFF0000"/>
      <name val="Arial CE1"/>
      <charset val="238"/>
    </font>
    <font>
      <b/>
      <sz val="16"/>
      <color rgb="FF000000"/>
      <name val="Arial CE"/>
      <charset val="238"/>
    </font>
    <font>
      <sz val="10"/>
      <color rgb="FFFF5050"/>
      <name val="Arial CE"/>
      <family val="2"/>
      <charset val="238"/>
    </font>
    <font>
      <sz val="10"/>
      <color rgb="FF00B050"/>
      <name val="Arial CE1"/>
      <charset val="238"/>
    </font>
    <font>
      <sz val="10"/>
      <color rgb="FFFF0000"/>
      <name val="Arial CE"/>
      <charset val="238"/>
    </font>
    <font>
      <b/>
      <sz val="10"/>
      <name val="Arial CE1"/>
      <charset val="238"/>
    </font>
    <font>
      <b/>
      <sz val="16"/>
      <color rgb="FF00B050"/>
      <name val="Arial CE"/>
      <charset val="238"/>
    </font>
    <font>
      <sz val="10"/>
      <color rgb="FF00B050"/>
      <name val="Arial CE"/>
      <family val="2"/>
      <charset val="238"/>
    </font>
    <font>
      <sz val="10"/>
      <color rgb="FFCC0000"/>
      <name val="Arial CE1"/>
      <charset val="238"/>
    </font>
    <font>
      <b/>
      <sz val="10"/>
      <color rgb="FFFF66CC"/>
      <name val="Arial CE1"/>
      <charset val="238"/>
    </font>
    <font>
      <b/>
      <sz val="10"/>
      <color rgb="FFCC0000"/>
      <name val="Arial CE1"/>
      <charset val="238"/>
    </font>
    <font>
      <b/>
      <sz val="10"/>
      <color rgb="FF00B050"/>
      <name val="Arial CE"/>
      <family val="2"/>
      <charset val="238"/>
    </font>
    <font>
      <b/>
      <sz val="10"/>
      <color rgb="FF00B050"/>
      <name val="Arial CE1"/>
      <charset val="238"/>
    </font>
    <font>
      <b/>
      <sz val="24"/>
      <name val="Arial CE1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47" fillId="0" borderId="0"/>
    <xf numFmtId="0" fontId="48" fillId="22" borderId="0" applyNumberFormat="0" applyBorder="0" applyAlignment="0" applyProtection="0"/>
    <xf numFmtId="0" fontId="48" fillId="24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28" borderId="0" applyNumberFormat="0" applyBorder="0" applyAlignment="0" applyProtection="0"/>
    <xf numFmtId="0" fontId="48" fillId="30" borderId="0" applyNumberFormat="0" applyBorder="0" applyAlignment="0" applyProtection="0"/>
    <xf numFmtId="0" fontId="50" fillId="28" borderId="0" applyNumberFormat="0" applyBorder="0" applyAlignment="0" applyProtection="0"/>
    <xf numFmtId="0" fontId="50" fillId="24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3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6" borderId="0" applyNumberFormat="0" applyBorder="0" applyAlignment="0" applyProtection="0"/>
    <xf numFmtId="0" fontId="51" fillId="24" borderId="21" applyNumberFormat="0" applyAlignment="0" applyProtection="0"/>
    <xf numFmtId="0" fontId="52" fillId="29" borderId="22" applyNumberFormat="0" applyAlignment="0" applyProtection="0"/>
    <xf numFmtId="0" fontId="53" fillId="25" borderId="0" applyNumberFormat="0" applyBorder="0" applyAlignment="0" applyProtection="0"/>
    <xf numFmtId="0" fontId="54" fillId="0" borderId="23" applyNumberFormat="0" applyFill="0" applyAlignment="0" applyProtection="0"/>
    <xf numFmtId="0" fontId="55" fillId="37" borderId="24" applyNumberFormat="0" applyAlignment="0" applyProtection="0"/>
    <xf numFmtId="0" fontId="56" fillId="0" borderId="25" applyNumberFormat="0" applyFill="0" applyAlignment="0" applyProtection="0"/>
    <xf numFmtId="0" fontId="57" fillId="0" borderId="26" applyNumberFormat="0" applyFill="0" applyAlignment="0" applyProtection="0"/>
    <xf numFmtId="0" fontId="58" fillId="0" borderId="27" applyNumberFormat="0" applyFill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29" borderId="21" applyNumberFormat="0" applyAlignment="0" applyProtection="0"/>
    <xf numFmtId="0" fontId="61" fillId="0" borderId="2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7" fillId="27" borderId="29" applyNumberFormat="0" applyAlignment="0" applyProtection="0"/>
    <xf numFmtId="0" fontId="65" fillId="23" borderId="0" applyNumberFormat="0" applyBorder="0" applyAlignment="0" applyProtection="0"/>
    <xf numFmtId="0" fontId="58" fillId="0" borderId="30" applyNumberFormat="0" applyFill="0" applyAlignment="0" applyProtection="0"/>
  </cellStyleXfs>
  <cellXfs count="264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1" fillId="0" borderId="0" xfId="44" applyAlignment="1" applyProtection="1">
      <alignment horizontal="center"/>
    </xf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7" fillId="0" borderId="0" xfId="44" applyFont="1" applyAlignment="1" applyProtection="1">
      <alignment horizontal="center"/>
    </xf>
    <xf numFmtId="164" fontId="28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9" fontId="32" fillId="0" borderId="0" xfId="44" applyNumberFormat="1" applyFont="1" applyAlignment="1" applyProtection="1">
      <alignment horizontal="center" shrinkToFit="1"/>
    </xf>
    <xf numFmtId="164" fontId="27" fillId="0" borderId="0" xfId="44" applyFont="1" applyAlignment="1" applyProtection="1">
      <alignment horizontal="left"/>
    </xf>
    <xf numFmtId="170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64" fontId="21" fillId="4" borderId="12" xfId="44" applyFill="1" applyBorder="1" applyAlignment="1" applyProtection="1">
      <alignment horizontal="center" vertical="center"/>
    </xf>
    <xf numFmtId="164" fontId="34" fillId="4" borderId="12" xfId="44" applyFont="1" applyFill="1" applyBorder="1" applyAlignment="1" applyProtection="1">
      <alignment horizontal="center" vertical="center" wrapText="1"/>
    </xf>
    <xf numFmtId="164" fontId="21" fillId="4" borderId="12" xfId="44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shrinkToFit="1"/>
    </xf>
    <xf numFmtId="164" fontId="15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wrapText="1"/>
    </xf>
    <xf numFmtId="164" fontId="21" fillId="4" borderId="0" xfId="44" applyFill="1" applyProtection="1"/>
    <xf numFmtId="164" fontId="15" fillId="4" borderId="0" xfId="44" applyFont="1" applyFill="1" applyAlignment="1" applyProtection="1">
      <alignment horizontal="left" shrinkToFit="1"/>
    </xf>
    <xf numFmtId="164" fontId="15" fillId="0" borderId="13" xfId="44" applyFont="1" applyBorder="1" applyAlignment="1" applyProtection="1">
      <alignment horizontal="center"/>
    </xf>
    <xf numFmtId="164" fontId="15" fillId="4" borderId="0" xfId="44" applyFont="1" applyFill="1" applyAlignment="1" applyProtection="1">
      <alignment horizontal="center"/>
    </xf>
    <xf numFmtId="164" fontId="23" fillId="4" borderId="0" xfId="44" applyFont="1" applyFill="1" applyAlignment="1" applyProtection="1">
      <alignment horizontal="center" shrinkToFit="1"/>
    </xf>
    <xf numFmtId="164" fontId="37" fillId="0" borderId="0" xfId="44" applyFont="1" applyAlignment="1" applyProtection="1">
      <alignment horizontal="center" shrinkToFit="1"/>
    </xf>
    <xf numFmtId="167" fontId="38" fillId="4" borderId="0" xfId="44" applyNumberFormat="1" applyFont="1" applyFill="1" applyAlignment="1" applyProtection="1">
      <alignment horizontal="center"/>
    </xf>
    <xf numFmtId="167" fontId="15" fillId="4" borderId="0" xfId="44" applyNumberFormat="1" applyFont="1" applyFill="1" applyAlignment="1" applyProtection="1">
      <alignment shrinkToFit="1"/>
    </xf>
    <xf numFmtId="164" fontId="15" fillId="4" borderId="0" xfId="44" applyFont="1" applyFill="1" applyProtection="1"/>
    <xf numFmtId="167" fontId="39" fillId="4" borderId="0" xfId="44" applyNumberFormat="1" applyFont="1" applyFill="1" applyAlignment="1" applyProtection="1">
      <alignment horizontal="center" shrinkToFit="1"/>
    </xf>
    <xf numFmtId="164" fontId="28" fillId="0" borderId="0" xfId="44" applyFont="1" applyAlignment="1" applyProtection="1">
      <alignment shrinkToFit="1"/>
    </xf>
    <xf numFmtId="164" fontId="42" fillId="0" borderId="0" xfId="44" applyFont="1" applyAlignment="1" applyProtection="1">
      <alignment horizontal="center"/>
    </xf>
    <xf numFmtId="172" fontId="43" fillId="19" borderId="15" xfId="44" applyNumberFormat="1" applyFont="1" applyFill="1" applyBorder="1" applyAlignment="1">
      <alignment horizontal="center"/>
    </xf>
    <xf numFmtId="172" fontId="44" fillId="19" borderId="16" xfId="44" applyNumberFormat="1" applyFont="1" applyFill="1" applyBorder="1" applyAlignment="1">
      <alignment horizontal="center"/>
    </xf>
    <xf numFmtId="172" fontId="44" fillId="19" borderId="15" xfId="44" applyNumberFormat="1" applyFont="1" applyFill="1" applyBorder="1" applyAlignment="1">
      <alignment horizontal="center"/>
    </xf>
    <xf numFmtId="164" fontId="15" fillId="0" borderId="18" xfId="44" applyFont="1" applyBorder="1" applyAlignment="1" applyProtection="1">
      <alignment horizontal="center"/>
    </xf>
    <xf numFmtId="164" fontId="15" fillId="0" borderId="19" xfId="44" applyFont="1" applyBorder="1" applyAlignment="1" applyProtection="1">
      <alignment horizontal="center"/>
    </xf>
    <xf numFmtId="164" fontId="27" fillId="20" borderId="0" xfId="44" applyFont="1" applyFill="1" applyProtection="1"/>
    <xf numFmtId="164" fontId="27" fillId="20" borderId="0" xfId="44" applyFont="1" applyFill="1" applyAlignment="1" applyProtection="1">
      <alignment horizontal="center"/>
    </xf>
    <xf numFmtId="172" fontId="43" fillId="19" borderId="16" xfId="44" applyNumberFormat="1" applyFont="1" applyFill="1" applyBorder="1" applyAlignment="1">
      <alignment horizontal="center"/>
    </xf>
    <xf numFmtId="172" fontId="43" fillId="0" borderId="15" xfId="44" applyNumberFormat="1" applyFont="1" applyBorder="1" applyAlignment="1">
      <alignment horizontal="center"/>
    </xf>
    <xf numFmtId="172" fontId="43" fillId="0" borderId="16" xfId="44" applyNumberFormat="1" applyFont="1" applyBorder="1" applyAlignment="1">
      <alignment horizontal="center"/>
    </xf>
    <xf numFmtId="164" fontId="21" fillId="20" borderId="20" xfId="44" applyFill="1" applyBorder="1" applyAlignment="1" applyProtection="1">
      <alignment horizontal="center"/>
    </xf>
    <xf numFmtId="164" fontId="23" fillId="20" borderId="20" xfId="44" applyFont="1" applyFill="1" applyBorder="1" applyAlignment="1" applyProtection="1">
      <alignment horizontal="center" shrinkToFit="1"/>
    </xf>
    <xf numFmtId="164" fontId="15" fillId="20" borderId="20" xfId="44" applyFont="1" applyFill="1" applyBorder="1" applyAlignment="1" applyProtection="1">
      <alignment horizontal="center"/>
    </xf>
    <xf numFmtId="164" fontId="41" fillId="0" borderId="0" xfId="44" applyFont="1" applyProtection="1"/>
    <xf numFmtId="172" fontId="44" fillId="0" borderId="15" xfId="44" applyNumberFormat="1" applyFont="1" applyBorder="1" applyAlignment="1">
      <alignment horizontal="center"/>
    </xf>
    <xf numFmtId="172" fontId="44" fillId="0" borderId="16" xfId="44" applyNumberFormat="1" applyFont="1" applyBorder="1" applyAlignment="1">
      <alignment horizontal="center"/>
    </xf>
    <xf numFmtId="164" fontId="31" fillId="0" borderId="0" xfId="44" applyFont="1" applyAlignment="1" applyProtection="1">
      <alignment horizontal="right"/>
    </xf>
    <xf numFmtId="164" fontId="69" fillId="0" borderId="0" xfId="44" applyFont="1" applyAlignment="1" applyProtection="1">
      <alignment horizontal="center"/>
    </xf>
    <xf numFmtId="164" fontId="45" fillId="0" borderId="0" xfId="44" applyFont="1" applyBorder="1" applyProtection="1"/>
    <xf numFmtId="164" fontId="45" fillId="0" borderId="37" xfId="44" applyFont="1" applyBorder="1" applyAlignment="1" applyProtection="1">
      <alignment shrinkToFit="1"/>
    </xf>
    <xf numFmtId="164" fontId="45" fillId="0" borderId="37" xfId="44" applyFont="1" applyBorder="1" applyAlignment="1" applyProtection="1">
      <alignment horizontal="left" shrinkToFit="1"/>
    </xf>
    <xf numFmtId="164" fontId="15" fillId="0" borderId="15" xfId="44" applyFont="1" applyBorder="1" applyAlignment="1" applyProtection="1">
      <alignment horizontal="center" vertical="center" wrapText="1"/>
    </xf>
    <xf numFmtId="164" fontId="15" fillId="0" borderId="16" xfId="44" applyFont="1" applyBorder="1" applyAlignment="1" applyProtection="1">
      <alignment horizontal="center" vertical="center" wrapText="1"/>
    </xf>
    <xf numFmtId="167" fontId="15" fillId="0" borderId="39" xfId="44" applyNumberFormat="1" applyFont="1" applyBorder="1" applyAlignment="1" applyProtection="1">
      <alignment horizontal="center"/>
    </xf>
    <xf numFmtId="167" fontId="15" fillId="0" borderId="42" xfId="44" applyNumberFormat="1" applyFont="1" applyBorder="1" applyAlignment="1" applyProtection="1">
      <alignment horizontal="center"/>
    </xf>
    <xf numFmtId="167" fontId="15" fillId="0" borderId="43" xfId="44" applyNumberFormat="1" applyFont="1" applyBorder="1" applyAlignment="1" applyProtection="1">
      <alignment horizontal="center"/>
    </xf>
    <xf numFmtId="164" fontId="36" fillId="0" borderId="41" xfId="44" applyFont="1" applyBorder="1" applyAlignment="1" applyProtection="1">
      <alignment shrinkToFit="1"/>
    </xf>
    <xf numFmtId="168" fontId="15" fillId="0" borderId="33" xfId="44" applyNumberFormat="1" applyFont="1" applyBorder="1" applyAlignment="1" applyProtection="1">
      <alignment horizontal="center"/>
    </xf>
    <xf numFmtId="168" fontId="15" fillId="0" borderId="32" xfId="44" applyNumberFormat="1" applyFont="1" applyBorder="1" applyAlignment="1" applyProtection="1">
      <alignment horizontal="center"/>
    </xf>
    <xf numFmtId="168" fontId="15" fillId="0" borderId="34" xfId="44" applyNumberFormat="1" applyFont="1" applyBorder="1" applyAlignment="1" applyProtection="1">
      <alignment horizontal="center"/>
    </xf>
    <xf numFmtId="168" fontId="15" fillId="0" borderId="35" xfId="44" applyNumberFormat="1" applyFont="1" applyBorder="1" applyAlignment="1" applyProtection="1">
      <alignment horizontal="center"/>
    </xf>
    <xf numFmtId="168" fontId="15" fillId="0" borderId="40" xfId="44" applyNumberFormat="1" applyFont="1" applyBorder="1" applyAlignment="1" applyProtection="1">
      <alignment horizontal="center"/>
    </xf>
    <xf numFmtId="168" fontId="15" fillId="0" borderId="38" xfId="44" applyNumberFormat="1" applyFont="1" applyBorder="1" applyAlignment="1" applyProtection="1">
      <alignment horizontal="center"/>
    </xf>
    <xf numFmtId="164" fontId="15" fillId="0" borderId="15" xfId="44" applyFont="1" applyBorder="1" applyAlignment="1" applyProtection="1">
      <alignment horizontal="center"/>
    </xf>
    <xf numFmtId="164" fontId="15" fillId="0" borderId="16" xfId="44" applyFont="1" applyBorder="1" applyAlignment="1" applyProtection="1">
      <alignment horizontal="center"/>
    </xf>
    <xf numFmtId="164" fontId="41" fillId="0" borderId="0" xfId="44" applyFont="1" applyBorder="1" applyAlignment="1" applyProtection="1">
      <alignment horizontal="center"/>
    </xf>
    <xf numFmtId="164" fontId="41" fillId="0" borderId="45" xfId="44" applyFont="1" applyBorder="1" applyAlignment="1" applyProtection="1">
      <alignment horizontal="center"/>
    </xf>
    <xf numFmtId="164" fontId="41" fillId="0" borderId="46" xfId="44" applyFont="1" applyBorder="1" applyAlignment="1" applyProtection="1">
      <alignment horizontal="center"/>
    </xf>
    <xf numFmtId="164" fontId="41" fillId="0" borderId="36" xfId="44" applyFont="1" applyBorder="1" applyAlignment="1" applyProtection="1">
      <alignment horizontal="center"/>
    </xf>
    <xf numFmtId="164" fontId="41" fillId="0" borderId="44" xfId="44" applyFont="1" applyBorder="1" applyAlignment="1" applyProtection="1">
      <alignment horizontal="center"/>
    </xf>
    <xf numFmtId="164" fontId="35" fillId="0" borderId="15" xfId="44" applyFont="1" applyBorder="1" applyAlignment="1" applyProtection="1">
      <alignment horizontal="left"/>
    </xf>
    <xf numFmtId="164" fontId="35" fillId="0" borderId="16" xfId="44" applyFont="1" applyBorder="1" applyAlignment="1" applyProtection="1">
      <alignment horizontal="left"/>
    </xf>
    <xf numFmtId="164" fontId="35" fillId="0" borderId="17" xfId="44" applyFont="1" applyBorder="1" applyAlignment="1" applyProtection="1">
      <alignment horizontal="left"/>
    </xf>
    <xf numFmtId="164" fontId="36" fillId="0" borderId="16" xfId="44" applyFont="1" applyBorder="1" applyAlignment="1" applyProtection="1">
      <alignment horizontal="left"/>
    </xf>
    <xf numFmtId="164" fontId="35" fillId="4" borderId="16" xfId="44" applyFont="1" applyFill="1" applyBorder="1" applyAlignment="1" applyProtection="1">
      <alignment horizontal="left"/>
    </xf>
    <xf numFmtId="164" fontId="36" fillId="0" borderId="15" xfId="44" applyFont="1" applyBorder="1" applyAlignment="1" applyProtection="1">
      <alignment horizontal="left"/>
    </xf>
    <xf numFmtId="164" fontId="36" fillId="4" borderId="15" xfId="44" applyFont="1" applyFill="1" applyBorder="1" applyAlignment="1" applyProtection="1">
      <alignment horizontal="left"/>
    </xf>
    <xf numFmtId="164" fontId="36" fillId="4" borderId="16" xfId="44" applyFont="1" applyFill="1" applyBorder="1" applyAlignment="1" applyProtection="1">
      <alignment horizontal="left"/>
    </xf>
    <xf numFmtId="164" fontId="36" fillId="0" borderId="17" xfId="44" applyFont="1" applyBorder="1" applyAlignment="1" applyProtection="1">
      <alignment horizontal="left"/>
    </xf>
    <xf numFmtId="164" fontId="45" fillId="0" borderId="15" xfId="44" applyFont="1" applyBorder="1" applyAlignment="1" applyProtection="1">
      <alignment horizontal="center" shrinkToFit="1"/>
    </xf>
    <xf numFmtId="164" fontId="45" fillId="0" borderId="16" xfId="44" applyFont="1" applyBorder="1" applyAlignment="1" applyProtection="1">
      <alignment horizontal="center" shrinkToFit="1"/>
    </xf>
    <xf numFmtId="164" fontId="15" fillId="0" borderId="17" xfId="44" applyFont="1" applyBorder="1" applyAlignment="1" applyProtection="1">
      <alignment horizontal="center" shrinkToFit="1"/>
    </xf>
    <xf numFmtId="164" fontId="45" fillId="0" borderId="16" xfId="44" applyFont="1" applyBorder="1" applyAlignment="1" applyProtection="1">
      <alignment horizontal="center" vertical="center" wrapText="1"/>
    </xf>
    <xf numFmtId="164" fontId="15" fillId="0" borderId="17" xfId="44" applyFont="1" applyBorder="1" applyAlignment="1" applyProtection="1">
      <alignment horizontal="center" vertical="center" wrapText="1"/>
    </xf>
    <xf numFmtId="164" fontId="45" fillId="0" borderId="47" xfId="44" applyFont="1" applyBorder="1" applyAlignment="1" applyProtection="1">
      <alignment horizontal="center" shrinkToFit="1"/>
    </xf>
    <xf numFmtId="164" fontId="15" fillId="0" borderId="47" xfId="44" applyFont="1" applyBorder="1" applyAlignment="1" applyProtection="1">
      <alignment horizontal="center" vertical="center" wrapText="1"/>
    </xf>
    <xf numFmtId="164" fontId="15" fillId="0" borderId="47" xfId="44" applyFont="1" applyBorder="1" applyAlignment="1" applyProtection="1">
      <alignment horizontal="center"/>
    </xf>
    <xf numFmtId="164" fontId="45" fillId="0" borderId="49" xfId="44" applyFont="1" applyBorder="1" applyProtection="1"/>
    <xf numFmtId="167" fontId="15" fillId="0" borderId="48" xfId="44" applyNumberFormat="1" applyFont="1" applyBorder="1" applyAlignment="1" applyProtection="1">
      <alignment horizontal="center"/>
    </xf>
    <xf numFmtId="168" fontId="15" fillId="0" borderId="50" xfId="44" applyNumberFormat="1" applyFont="1" applyBorder="1" applyAlignment="1" applyProtection="1">
      <alignment horizontal="center"/>
    </xf>
    <xf numFmtId="164" fontId="45" fillId="0" borderId="16" xfId="44" applyFont="1" applyBorder="1" applyAlignment="1" applyProtection="1">
      <alignment shrinkToFit="1"/>
    </xf>
    <xf numFmtId="164" fontId="15" fillId="0" borderId="47" xfId="44" applyFont="1" applyBorder="1" applyAlignment="1" applyProtection="1">
      <alignment horizontal="center" shrinkToFit="1"/>
    </xf>
    <xf numFmtId="164" fontId="35" fillId="0" borderId="47" xfId="44" applyFont="1" applyBorder="1" applyAlignment="1" applyProtection="1">
      <alignment horizontal="center" vertical="center" wrapText="1"/>
    </xf>
    <xf numFmtId="164" fontId="70" fillId="0" borderId="16" xfId="44" applyFont="1" applyBorder="1" applyAlignment="1" applyProtection="1">
      <alignment horizontal="center" vertical="center" wrapText="1"/>
    </xf>
    <xf numFmtId="172" fontId="43" fillId="0" borderId="47" xfId="44" applyNumberFormat="1" applyFont="1" applyBorder="1" applyAlignment="1">
      <alignment horizontal="center"/>
    </xf>
    <xf numFmtId="172" fontId="44" fillId="19" borderId="47" xfId="44" applyNumberFormat="1" applyFont="1" applyFill="1" applyBorder="1" applyAlignment="1">
      <alignment horizontal="center"/>
    </xf>
    <xf numFmtId="172" fontId="43" fillId="19" borderId="47" xfId="44" applyNumberFormat="1" applyFont="1" applyFill="1" applyBorder="1" applyAlignment="1">
      <alignment horizontal="center"/>
    </xf>
    <xf numFmtId="172" fontId="72" fillId="0" borderId="16" xfId="44" applyNumberFormat="1" applyFont="1" applyBorder="1" applyAlignment="1">
      <alignment horizontal="center"/>
    </xf>
    <xf numFmtId="172" fontId="44" fillId="0" borderId="47" xfId="44" applyNumberFormat="1" applyFont="1" applyBorder="1" applyAlignment="1">
      <alignment horizontal="center"/>
    </xf>
    <xf numFmtId="164" fontId="45" fillId="0" borderId="15" xfId="44" applyFont="1" applyBorder="1" applyAlignment="1" applyProtection="1">
      <alignment horizontal="left" shrinkToFit="1"/>
    </xf>
    <xf numFmtId="164" fontId="71" fillId="0" borderId="0" xfId="44" applyFont="1" applyAlignment="1" applyProtection="1">
      <alignment horizontal="center"/>
    </xf>
    <xf numFmtId="164" fontId="67" fillId="0" borderId="0" xfId="44" applyFont="1" applyBorder="1" applyAlignment="1" applyProtection="1">
      <alignment horizontal="center"/>
    </xf>
    <xf numFmtId="164" fontId="42" fillId="0" borderId="0" xfId="44" applyFont="1" applyBorder="1" applyAlignment="1" applyProtection="1">
      <alignment horizontal="center"/>
    </xf>
    <xf numFmtId="164" fontId="23" fillId="0" borderId="0" xfId="44" applyFont="1" applyBorder="1" applyAlignment="1" applyProtection="1">
      <alignment horizontal="center" shrinkToFit="1"/>
    </xf>
    <xf numFmtId="164" fontId="45" fillId="0" borderId="15" xfId="44" applyFont="1" applyBorder="1" applyProtection="1"/>
    <xf numFmtId="164" fontId="45" fillId="0" borderId="36" xfId="44" applyFont="1" applyBorder="1" applyProtection="1"/>
    <xf numFmtId="164" fontId="45" fillId="0" borderId="16" xfId="44" applyFont="1" applyBorder="1" applyProtection="1"/>
    <xf numFmtId="164" fontId="35" fillId="0" borderId="16" xfId="44" applyFont="1" applyBorder="1" applyAlignment="1" applyProtection="1">
      <alignment horizontal="center" shrinkToFit="1"/>
    </xf>
    <xf numFmtId="164" fontId="73" fillId="0" borderId="16" xfId="44" applyFont="1" applyBorder="1" applyAlignment="1" applyProtection="1">
      <alignment horizontal="center" shrinkToFit="1"/>
    </xf>
    <xf numFmtId="164" fontId="35" fillId="0" borderId="0" xfId="44" applyFont="1" applyFill="1" applyBorder="1" applyProtection="1"/>
    <xf numFmtId="164" fontId="36" fillId="0" borderId="16" xfId="44" applyFont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horizontal="center" shrinkToFit="1"/>
    </xf>
    <xf numFmtId="167" fontId="15" fillId="0" borderId="39" xfId="44" applyNumberFormat="1" applyFont="1" applyFill="1" applyBorder="1" applyAlignment="1" applyProtection="1">
      <alignment horizontal="center"/>
    </xf>
    <xf numFmtId="164" fontId="45" fillId="0" borderId="0" xfId="44" applyFont="1" applyFill="1" applyBorder="1" applyProtection="1"/>
    <xf numFmtId="164" fontId="74" fillId="0" borderId="0" xfId="44" applyFont="1" applyProtection="1"/>
    <xf numFmtId="164" fontId="35" fillId="0" borderId="47" xfId="44" applyFont="1" applyBorder="1" applyAlignment="1" applyProtection="1">
      <alignment horizontal="left"/>
    </xf>
    <xf numFmtId="164" fontId="41" fillId="0" borderId="49" xfId="44" applyFont="1" applyBorder="1" applyAlignment="1" applyProtection="1">
      <alignment horizontal="center"/>
    </xf>
    <xf numFmtId="164" fontId="28" fillId="0" borderId="0" xfId="44" applyFont="1" applyFill="1" applyProtection="1"/>
    <xf numFmtId="164" fontId="21" fillId="0" borderId="0" xfId="44" applyFill="1" applyProtection="1"/>
    <xf numFmtId="164" fontId="45" fillId="0" borderId="51" xfId="44" applyFont="1" applyFill="1" applyBorder="1" applyAlignment="1" applyProtection="1">
      <alignment shrinkToFit="1"/>
    </xf>
    <xf numFmtId="164" fontId="45" fillId="0" borderId="47" xfId="44" applyFont="1" applyFill="1" applyBorder="1" applyAlignment="1" applyProtection="1">
      <alignment horizontal="center" shrinkToFit="1"/>
    </xf>
    <xf numFmtId="164" fontId="45" fillId="0" borderId="49" xfId="44" applyFont="1" applyFill="1" applyBorder="1" applyProtection="1"/>
    <xf numFmtId="164" fontId="45" fillId="0" borderId="37" xfId="44" applyFont="1" applyFill="1" applyBorder="1" applyAlignment="1" applyProtection="1">
      <alignment horizontal="left" shrinkToFit="1"/>
    </xf>
    <xf numFmtId="164" fontId="70" fillId="0" borderId="47" xfId="44" applyFont="1" applyFill="1" applyBorder="1" applyAlignment="1" applyProtection="1">
      <alignment horizontal="center" vertical="center" wrapText="1"/>
    </xf>
    <xf numFmtId="164" fontId="42" fillId="0" borderId="0" xfId="44" applyFont="1" applyProtection="1"/>
    <xf numFmtId="164" fontId="26" fillId="0" borderId="0" xfId="44" applyFont="1" applyFill="1" applyAlignment="1" applyProtection="1">
      <alignment shrinkToFit="1"/>
    </xf>
    <xf numFmtId="164" fontId="45" fillId="0" borderId="51" xfId="44" applyFont="1" applyFill="1" applyBorder="1" applyAlignment="1" applyProtection="1">
      <alignment horizontal="left" shrinkToFit="1"/>
    </xf>
    <xf numFmtId="167" fontId="15" fillId="0" borderId="48" xfId="44" applyNumberFormat="1" applyFont="1" applyFill="1" applyBorder="1" applyAlignment="1" applyProtection="1">
      <alignment horizontal="center"/>
    </xf>
    <xf numFmtId="164" fontId="36" fillId="0" borderId="16" xfId="44" applyFont="1" applyFill="1" applyBorder="1" applyAlignment="1" applyProtection="1">
      <alignment horizontal="left"/>
    </xf>
    <xf numFmtId="172" fontId="44" fillId="0" borderId="16" xfId="44" applyNumberFormat="1" applyFont="1" applyFill="1" applyBorder="1" applyAlignment="1">
      <alignment horizontal="center"/>
    </xf>
    <xf numFmtId="172" fontId="72" fillId="0" borderId="15" xfId="44" applyNumberFormat="1" applyFont="1" applyBorder="1" applyAlignment="1">
      <alignment horizontal="center"/>
    </xf>
    <xf numFmtId="164" fontId="36" fillId="0" borderId="41" xfId="44" applyFont="1" applyFill="1" applyBorder="1" applyAlignment="1" applyProtection="1">
      <alignment shrinkToFit="1"/>
    </xf>
    <xf numFmtId="164" fontId="36" fillId="0" borderId="47" xfId="44" applyFont="1" applyBorder="1" applyAlignment="1" applyProtection="1">
      <alignment horizontal="left"/>
    </xf>
    <xf numFmtId="164" fontId="36" fillId="0" borderId="47" xfId="44" applyFont="1" applyBorder="1" applyAlignment="1" applyProtection="1">
      <alignment horizontal="center" shrinkToFit="1"/>
    </xf>
    <xf numFmtId="164" fontId="70" fillId="0" borderId="47" xfId="44" applyFont="1" applyBorder="1" applyAlignment="1" applyProtection="1">
      <alignment horizontal="center" vertical="center" wrapText="1"/>
    </xf>
    <xf numFmtId="164" fontId="76" fillId="0" borderId="0" xfId="44" applyFont="1" applyAlignment="1" applyProtection="1">
      <alignment horizontal="center" shrinkToFit="1"/>
    </xf>
    <xf numFmtId="164" fontId="45" fillId="0" borderId="16" xfId="44" applyFont="1" applyBorder="1" applyAlignment="1" applyProtection="1">
      <alignment horizontal="left" shrinkToFit="1"/>
    </xf>
    <xf numFmtId="172" fontId="77" fillId="20" borderId="20" xfId="44" applyNumberFormat="1" applyFont="1" applyFill="1" applyBorder="1" applyAlignment="1">
      <alignment horizontal="center"/>
    </xf>
    <xf numFmtId="164" fontId="73" fillId="20" borderId="20" xfId="44" applyFont="1" applyFill="1" applyBorder="1" applyAlignment="1" applyProtection="1">
      <alignment horizontal="left"/>
    </xf>
    <xf numFmtId="164" fontId="41" fillId="20" borderId="55" xfId="44" applyFont="1" applyFill="1" applyBorder="1" applyAlignment="1" applyProtection="1">
      <alignment horizontal="center"/>
    </xf>
    <xf numFmtId="168" fontId="15" fillId="20" borderId="56" xfId="44" applyNumberFormat="1" applyFont="1" applyFill="1" applyBorder="1" applyAlignment="1" applyProtection="1">
      <alignment horizontal="center"/>
    </xf>
    <xf numFmtId="164" fontId="15" fillId="20" borderId="57" xfId="44" applyFont="1" applyFill="1" applyBorder="1" applyAlignment="1" applyProtection="1">
      <alignment horizontal="center"/>
    </xf>
    <xf numFmtId="168" fontId="15" fillId="20" borderId="58" xfId="44" applyNumberFormat="1" applyFont="1" applyFill="1" applyBorder="1" applyAlignment="1" applyProtection="1">
      <alignment horizontal="center"/>
    </xf>
    <xf numFmtId="164" fontId="21" fillId="20" borderId="54" xfId="44" applyFill="1" applyBorder="1" applyAlignment="1" applyProtection="1">
      <alignment horizontal="center"/>
    </xf>
    <xf numFmtId="164" fontId="45" fillId="20" borderId="20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horizontal="left" shrinkToFit="1"/>
    </xf>
    <xf numFmtId="164" fontId="23" fillId="0" borderId="16" xfId="44" applyFont="1" applyFill="1" applyBorder="1" applyAlignment="1" applyProtection="1">
      <alignment horizontal="center" shrinkToFit="1"/>
    </xf>
    <xf numFmtId="164" fontId="15" fillId="0" borderId="16" xfId="44" applyFont="1" applyFill="1" applyBorder="1" applyAlignment="1" applyProtection="1">
      <alignment horizontal="center"/>
    </xf>
    <xf numFmtId="164" fontId="21" fillId="0" borderId="39" xfId="44" applyFill="1" applyBorder="1" applyAlignment="1" applyProtection="1">
      <alignment horizontal="center"/>
    </xf>
    <xf numFmtId="167" fontId="15" fillId="0" borderId="16" xfId="44" applyNumberFormat="1" applyFont="1" applyBorder="1" applyAlignment="1" applyProtection="1">
      <alignment horizontal="center"/>
    </xf>
    <xf numFmtId="164" fontId="45" fillId="0" borderId="15" xfId="44" applyFont="1" applyBorder="1" applyAlignment="1" applyProtection="1">
      <alignment shrinkToFit="1"/>
    </xf>
    <xf numFmtId="164" fontId="23" fillId="0" borderId="15" xfId="44" applyFont="1" applyFill="1" applyBorder="1" applyAlignment="1" applyProtection="1">
      <alignment horizontal="center" shrinkToFit="1"/>
    </xf>
    <xf numFmtId="164" fontId="15" fillId="0" borderId="15" xfId="44" applyFont="1" applyFill="1" applyBorder="1" applyAlignment="1" applyProtection="1">
      <alignment horizontal="center"/>
    </xf>
    <xf numFmtId="164" fontId="21" fillId="0" borderId="42" xfId="44" applyFill="1" applyBorder="1" applyAlignment="1" applyProtection="1">
      <alignment horizontal="center"/>
    </xf>
    <xf numFmtId="168" fontId="70" fillId="0" borderId="35" xfId="44" applyNumberFormat="1" applyFont="1" applyBorder="1" applyAlignment="1" applyProtection="1">
      <alignment horizontal="center"/>
    </xf>
    <xf numFmtId="164" fontId="70" fillId="0" borderId="13" xfId="44" applyFont="1" applyBorder="1" applyAlignment="1" applyProtection="1">
      <alignment horizontal="center"/>
    </xf>
    <xf numFmtId="168" fontId="70" fillId="0" borderId="32" xfId="44" applyNumberFormat="1" applyFont="1" applyBorder="1" applyAlignment="1" applyProtection="1">
      <alignment horizontal="center"/>
    </xf>
    <xf numFmtId="168" fontId="46" fillId="0" borderId="35" xfId="44" applyNumberFormat="1" applyFont="1" applyBorder="1" applyAlignment="1" applyProtection="1">
      <alignment horizontal="center"/>
    </xf>
    <xf numFmtId="164" fontId="46" fillId="0" borderId="13" xfId="44" applyFont="1" applyBorder="1" applyAlignment="1" applyProtection="1">
      <alignment horizontal="center"/>
    </xf>
    <xf numFmtId="168" fontId="46" fillId="0" borderId="32" xfId="44" applyNumberFormat="1" applyFont="1" applyBorder="1" applyAlignment="1" applyProtection="1">
      <alignment horizontal="center"/>
    </xf>
    <xf numFmtId="168" fontId="70" fillId="0" borderId="40" xfId="44" applyNumberFormat="1" applyFont="1" applyBorder="1" applyAlignment="1" applyProtection="1">
      <alignment horizontal="center"/>
    </xf>
    <xf numFmtId="168" fontId="70" fillId="0" borderId="38" xfId="44" applyNumberFormat="1" applyFont="1" applyBorder="1" applyAlignment="1" applyProtection="1">
      <alignment horizontal="center"/>
    </xf>
    <xf numFmtId="164" fontId="70" fillId="0" borderId="18" xfId="44" applyFont="1" applyBorder="1" applyAlignment="1" applyProtection="1">
      <alignment horizontal="center"/>
    </xf>
    <xf numFmtId="168" fontId="70" fillId="0" borderId="33" xfId="44" applyNumberFormat="1" applyFont="1" applyBorder="1" applyAlignment="1" applyProtection="1">
      <alignment horizontal="center"/>
    </xf>
    <xf numFmtId="164" fontId="70" fillId="0" borderId="52" xfId="44" applyFont="1" applyBorder="1" applyAlignment="1" applyProtection="1">
      <alignment horizontal="center"/>
    </xf>
    <xf numFmtId="168" fontId="70" fillId="0" borderId="50" xfId="44" applyNumberFormat="1" applyFont="1" applyBorder="1" applyAlignment="1" applyProtection="1">
      <alignment horizontal="center"/>
    </xf>
    <xf numFmtId="164" fontId="45" fillId="0" borderId="47" xfId="44" applyFont="1" applyBorder="1" applyAlignment="1" applyProtection="1">
      <alignment shrinkToFit="1"/>
    </xf>
    <xf numFmtId="164" fontId="79" fillId="0" borderId="16" xfId="44" applyFont="1" applyBorder="1" applyAlignment="1" applyProtection="1">
      <alignment horizontal="center" shrinkToFit="1"/>
    </xf>
    <xf numFmtId="164" fontId="46" fillId="0" borderId="16" xfId="44" applyFont="1" applyBorder="1" applyAlignment="1" applyProtection="1">
      <alignment horizontal="center" shrinkToFit="1"/>
    </xf>
    <xf numFmtId="164" fontId="80" fillId="0" borderId="47" xfId="44" applyFont="1" applyBorder="1" applyAlignment="1" applyProtection="1">
      <alignment horizontal="center" shrinkToFit="1"/>
    </xf>
    <xf numFmtId="168" fontId="70" fillId="0" borderId="59" xfId="44" applyNumberFormat="1" applyFont="1" applyBorder="1" applyAlignment="1" applyProtection="1">
      <alignment horizontal="center"/>
    </xf>
    <xf numFmtId="168" fontId="46" fillId="0" borderId="60" xfId="44" applyNumberFormat="1" applyFont="1" applyBorder="1" applyAlignment="1" applyProtection="1">
      <alignment horizontal="center"/>
    </xf>
    <xf numFmtId="168" fontId="46" fillId="0" borderId="59" xfId="44" applyNumberFormat="1" applyFont="1" applyBorder="1" applyAlignment="1" applyProtection="1">
      <alignment horizontal="center"/>
    </xf>
    <xf numFmtId="168" fontId="70" fillId="0" borderId="61" xfId="44" applyNumberFormat="1" applyFont="1" applyBorder="1" applyAlignment="1" applyProtection="1">
      <alignment horizontal="center"/>
    </xf>
    <xf numFmtId="164" fontId="45" fillId="0" borderId="47" xfId="44" applyFont="1" applyBorder="1" applyAlignment="1" applyProtection="1">
      <alignment horizontal="left" shrinkToFit="1"/>
    </xf>
    <xf numFmtId="164" fontId="75" fillId="0" borderId="16" xfId="44" applyFont="1" applyFill="1" applyBorder="1" applyAlignment="1" applyProtection="1">
      <alignment horizontal="center" vertical="center" wrapText="1"/>
    </xf>
    <xf numFmtId="164" fontId="80" fillId="0" borderId="16" xfId="44" applyFont="1" applyBorder="1" applyAlignment="1" applyProtection="1">
      <alignment horizontal="center" shrinkToFit="1"/>
    </xf>
    <xf numFmtId="164" fontId="45" fillId="0" borderId="36" xfId="44" applyFont="1" applyFill="1" applyBorder="1" applyProtection="1"/>
    <xf numFmtId="164" fontId="41" fillId="38" borderId="46" xfId="44" applyFont="1" applyFill="1" applyBorder="1" applyAlignment="1" applyProtection="1">
      <alignment horizontal="center"/>
    </xf>
    <xf numFmtId="164" fontId="15" fillId="38" borderId="47" xfId="44" applyFont="1" applyFill="1" applyBorder="1" applyAlignment="1" applyProtection="1">
      <alignment horizontal="center"/>
    </xf>
    <xf numFmtId="172" fontId="81" fillId="38" borderId="15" xfId="44" applyNumberFormat="1" applyFont="1" applyFill="1" applyBorder="1" applyAlignment="1">
      <alignment horizontal="center"/>
    </xf>
    <xf numFmtId="164" fontId="82" fillId="38" borderId="15" xfId="44" applyFont="1" applyFill="1" applyBorder="1" applyAlignment="1" applyProtection="1">
      <alignment horizontal="left"/>
    </xf>
    <xf numFmtId="168" fontId="15" fillId="38" borderId="62" xfId="44" applyNumberFormat="1" applyFont="1" applyFill="1" applyBorder="1" applyAlignment="1" applyProtection="1">
      <alignment horizontal="center"/>
    </xf>
    <xf numFmtId="164" fontId="15" fillId="38" borderId="57" xfId="44" applyFont="1" applyFill="1" applyBorder="1" applyAlignment="1" applyProtection="1">
      <alignment horizontal="center"/>
    </xf>
    <xf numFmtId="168" fontId="15" fillId="38" borderId="63" xfId="44" applyNumberFormat="1" applyFont="1" applyFill="1" applyBorder="1" applyAlignment="1" applyProtection="1">
      <alignment horizontal="center"/>
    </xf>
    <xf numFmtId="164" fontId="45" fillId="38" borderId="20" xfId="44" applyFont="1" applyFill="1" applyBorder="1" applyAlignment="1" applyProtection="1">
      <alignment shrinkToFit="1"/>
    </xf>
    <xf numFmtId="167" fontId="15" fillId="38" borderId="54" xfId="44" applyNumberFormat="1" applyFont="1" applyFill="1" applyBorder="1" applyAlignment="1" applyProtection="1">
      <alignment horizontal="center"/>
    </xf>
    <xf numFmtId="164" fontId="45" fillId="38" borderId="20" xfId="44" applyFont="1" applyFill="1" applyBorder="1" applyAlignment="1" applyProtection="1">
      <alignment horizontal="center" shrinkToFit="1"/>
    </xf>
    <xf numFmtId="164" fontId="15" fillId="38" borderId="20" xfId="44" applyFont="1" applyFill="1" applyBorder="1" applyAlignment="1" applyProtection="1">
      <alignment horizontal="center" vertical="center" wrapText="1"/>
    </xf>
    <xf numFmtId="168" fontId="70" fillId="0" borderId="64" xfId="44" applyNumberFormat="1" applyFont="1" applyBorder="1" applyAlignment="1" applyProtection="1">
      <alignment horizontal="center"/>
    </xf>
    <xf numFmtId="164" fontId="45" fillId="0" borderId="16" xfId="44" applyFont="1" applyFill="1" applyBorder="1" applyAlignment="1" applyProtection="1">
      <alignment shrinkToFit="1"/>
    </xf>
    <xf numFmtId="164" fontId="45" fillId="0" borderId="15" xfId="44" applyFont="1" applyFill="1" applyBorder="1" applyAlignment="1" applyProtection="1">
      <alignment shrinkToFit="1"/>
    </xf>
    <xf numFmtId="164" fontId="15" fillId="0" borderId="52" xfId="44" applyFont="1" applyBorder="1" applyAlignment="1" applyProtection="1">
      <alignment horizontal="center"/>
    </xf>
    <xf numFmtId="164" fontId="68" fillId="0" borderId="15" xfId="44" applyFont="1" applyFill="1" applyBorder="1" applyAlignment="1">
      <alignment horizontal="center" shrinkToFit="1"/>
    </xf>
    <xf numFmtId="164" fontId="21" fillId="0" borderId="15" xfId="44" applyBorder="1" applyAlignment="1" applyProtection="1">
      <alignment shrinkToFit="1"/>
    </xf>
    <xf numFmtId="164" fontId="68" fillId="0" borderId="16" xfId="44" applyFont="1" applyBorder="1" applyAlignment="1">
      <alignment horizontal="center" shrinkToFit="1"/>
    </xf>
    <xf numFmtId="164" fontId="21" fillId="0" borderId="16" xfId="44" applyBorder="1" applyAlignment="1" applyProtection="1">
      <alignment shrinkToFit="1"/>
    </xf>
    <xf numFmtId="164" fontId="68" fillId="0" borderId="16" xfId="44" applyFont="1" applyFill="1" applyBorder="1" applyAlignment="1">
      <alignment horizontal="center" shrinkToFit="1"/>
    </xf>
    <xf numFmtId="164" fontId="67" fillId="0" borderId="16" xfId="44" applyFont="1" applyBorder="1" applyAlignment="1" applyProtection="1">
      <alignment shrinkToFit="1"/>
    </xf>
    <xf numFmtId="164" fontId="36" fillId="0" borderId="47" xfId="44" applyFont="1" applyBorder="1" applyAlignment="1" applyProtection="1">
      <alignment horizontal="left" shrinkToFit="1"/>
    </xf>
    <xf numFmtId="164" fontId="68" fillId="0" borderId="47" xfId="44" applyFont="1" applyBorder="1" applyAlignment="1">
      <alignment horizontal="center" shrinkToFit="1"/>
    </xf>
    <xf numFmtId="164" fontId="21" fillId="0" borderId="47" xfId="44" applyBorder="1" applyAlignment="1" applyProtection="1">
      <alignment shrinkToFit="1"/>
    </xf>
    <xf numFmtId="164" fontId="42" fillId="0" borderId="65" xfId="44" applyFont="1" applyBorder="1" applyAlignment="1" applyProtection="1">
      <alignment horizontal="center"/>
    </xf>
    <xf numFmtId="164" fontId="67" fillId="0" borderId="15" xfId="44" applyFont="1" applyBorder="1" applyAlignment="1" applyProtection="1">
      <alignment horizontal="center"/>
    </xf>
    <xf numFmtId="164" fontId="67" fillId="0" borderId="16" xfId="44" applyFont="1" applyBorder="1" applyAlignment="1" applyProtection="1">
      <alignment horizontal="center"/>
    </xf>
    <xf numFmtId="164" fontId="67" fillId="0" borderId="47" xfId="44" applyFont="1" applyBorder="1" applyAlignment="1" applyProtection="1">
      <alignment horizontal="center"/>
    </xf>
    <xf numFmtId="167" fontId="70" fillId="0" borderId="39" xfId="44" applyNumberFormat="1" applyFont="1" applyBorder="1" applyAlignment="1" applyProtection="1">
      <alignment horizontal="center"/>
    </xf>
    <xf numFmtId="167" fontId="70" fillId="0" borderId="43" xfId="44" applyNumberFormat="1" applyFont="1" applyBorder="1" applyAlignment="1" applyProtection="1">
      <alignment horizontal="center"/>
    </xf>
    <xf numFmtId="164" fontId="70" fillId="0" borderId="16" xfId="44" applyFont="1" applyFill="1" applyBorder="1" applyAlignment="1" applyProtection="1">
      <alignment horizontal="center" vertical="center" wrapText="1"/>
    </xf>
    <xf numFmtId="164" fontId="21" fillId="20" borderId="53" xfId="44" applyFont="1" applyFill="1" applyBorder="1" applyAlignment="1" applyProtection="1">
      <alignment shrinkToFit="1"/>
    </xf>
    <xf numFmtId="164" fontId="21" fillId="0" borderId="0" xfId="44" applyFont="1" applyFill="1" applyBorder="1" applyAlignment="1" applyProtection="1">
      <alignment shrinkToFit="1"/>
    </xf>
    <xf numFmtId="164" fontId="21" fillId="0" borderId="0" xfId="44" applyFont="1" applyBorder="1" applyAlignment="1" applyProtection="1">
      <alignment shrinkToFit="1"/>
    </xf>
    <xf numFmtId="164" fontId="21" fillId="0" borderId="49" xfId="44" applyFont="1" applyBorder="1" applyAlignment="1" applyProtection="1">
      <alignment shrinkToFit="1"/>
    </xf>
    <xf numFmtId="164" fontId="21" fillId="38" borderId="53" xfId="44" applyFont="1" applyFill="1" applyBorder="1" applyAlignment="1" applyProtection="1">
      <alignment shrinkToFit="1"/>
    </xf>
    <xf numFmtId="164" fontId="45" fillId="0" borderId="39" xfId="44" applyFont="1" applyBorder="1" applyProtection="1"/>
    <xf numFmtId="164" fontId="21" fillId="0" borderId="0" xfId="44" applyFont="1" applyAlignment="1" applyProtection="1">
      <alignment shrinkToFit="1"/>
    </xf>
    <xf numFmtId="164" fontId="21" fillId="0" borderId="36" xfId="44" applyFont="1" applyFill="1" applyBorder="1" applyAlignment="1" applyProtection="1">
      <alignment shrinkToFit="1"/>
    </xf>
    <xf numFmtId="164" fontId="21" fillId="0" borderId="0" xfId="44" applyFont="1" applyFill="1" applyAlignment="1" applyProtection="1">
      <alignment shrinkToFit="1"/>
    </xf>
    <xf numFmtId="172" fontId="81" fillId="20" borderId="20" xfId="44" applyNumberFormat="1" applyFont="1" applyFill="1" applyBorder="1" applyAlignment="1">
      <alignment horizontal="center"/>
    </xf>
    <xf numFmtId="164" fontId="82" fillId="39" borderId="20" xfId="44" applyFont="1" applyFill="1" applyBorder="1" applyAlignment="1" applyProtection="1">
      <alignment horizontal="left"/>
    </xf>
    <xf numFmtId="164" fontId="41" fillId="20" borderId="53" xfId="44" applyFont="1" applyFill="1" applyBorder="1" applyAlignment="1" applyProtection="1">
      <alignment horizontal="center"/>
    </xf>
    <xf numFmtId="168" fontId="15" fillId="20" borderId="63" xfId="44" applyNumberFormat="1" applyFont="1" applyFill="1" applyBorder="1" applyAlignment="1" applyProtection="1">
      <alignment horizontal="center"/>
    </xf>
    <xf numFmtId="164" fontId="45" fillId="0" borderId="15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horizontal="center" shrinkToFit="1"/>
    </xf>
    <xf numFmtId="164" fontId="45" fillId="0" borderId="42" xfId="44" applyFont="1" applyFill="1" applyBorder="1" applyProtection="1"/>
    <xf numFmtId="164" fontId="36" fillId="0" borderId="16" xfId="44" applyFont="1" applyFill="1" applyBorder="1" applyAlignment="1" applyProtection="1">
      <alignment horizontal="left" shrinkToFit="1"/>
    </xf>
    <xf numFmtId="164" fontId="36" fillId="0" borderId="37" xfId="44" applyFont="1" applyFill="1" applyBorder="1" applyAlignment="1" applyProtection="1">
      <alignment horizontal="left" shrinkToFit="1"/>
    </xf>
    <xf numFmtId="164" fontId="36" fillId="0" borderId="16" xfId="44" applyFont="1" applyFill="1" applyBorder="1" applyAlignment="1" applyProtection="1">
      <alignment horizontal="center" shrinkToFit="1"/>
    </xf>
    <xf numFmtId="164" fontId="45" fillId="0" borderId="39" xfId="44" applyFont="1" applyFill="1" applyBorder="1" applyProtection="1"/>
    <xf numFmtId="167" fontId="15" fillId="0" borderId="42" xfId="44" applyNumberFormat="1" applyFont="1" applyFill="1" applyBorder="1" applyAlignment="1" applyProtection="1">
      <alignment horizontal="center"/>
    </xf>
    <xf numFmtId="164" fontId="46" fillId="0" borderId="16" xfId="44" applyFont="1" applyBorder="1" applyAlignment="1" applyProtection="1">
      <alignment horizontal="center" vertical="center" wrapText="1"/>
    </xf>
    <xf numFmtId="164" fontId="46" fillId="0" borderId="15" xfId="44" applyFont="1" applyBorder="1" applyAlignment="1" applyProtection="1">
      <alignment horizontal="center" vertical="center" wrapText="1"/>
    </xf>
    <xf numFmtId="164" fontId="46" fillId="0" borderId="47" xfId="44" applyFont="1" applyBorder="1" applyAlignment="1" applyProtection="1">
      <alignment horizontal="center" vertical="center" wrapText="1"/>
    </xf>
    <xf numFmtId="164" fontId="46" fillId="0" borderId="15" xfId="44" applyFont="1" applyFill="1" applyBorder="1" applyAlignment="1" applyProtection="1">
      <alignment horizontal="center" vertical="center" wrapText="1"/>
    </xf>
    <xf numFmtId="164" fontId="45" fillId="0" borderId="47" xfId="44" applyFont="1" applyFill="1" applyBorder="1" applyAlignment="1" applyProtection="1">
      <alignment shrinkToFit="1"/>
    </xf>
    <xf numFmtId="164" fontId="21" fillId="0" borderId="49" xfId="44" applyFont="1" applyFill="1" applyBorder="1" applyAlignment="1" applyProtection="1">
      <alignment shrinkToFit="1"/>
    </xf>
    <xf numFmtId="164" fontId="46" fillId="0" borderId="47" xfId="44" applyFont="1" applyFill="1" applyBorder="1" applyAlignment="1" applyProtection="1">
      <alignment horizontal="center" vertical="center" wrapText="1"/>
    </xf>
    <xf numFmtId="169" fontId="66" fillId="40" borderId="31" xfId="44" applyNumberFormat="1" applyFont="1" applyFill="1" applyBorder="1" applyAlignment="1" applyProtection="1">
      <alignment horizontal="center" shrinkToFit="1"/>
    </xf>
    <xf numFmtId="164" fontId="83" fillId="40" borderId="31" xfId="44" applyFont="1" applyFill="1" applyBorder="1" applyAlignment="1" applyProtection="1">
      <alignment shrinkToFit="1"/>
    </xf>
    <xf numFmtId="164" fontId="21" fillId="4" borderId="12" xfId="44" applyFill="1" applyBorder="1" applyAlignment="1" applyProtection="1">
      <alignment horizontal="center" vertical="center"/>
    </xf>
    <xf numFmtId="164" fontId="40" fillId="0" borderId="0" xfId="44" applyFont="1" applyAlignment="1" applyProtection="1">
      <alignment horizontal="center"/>
    </xf>
    <xf numFmtId="164" fontId="40" fillId="0" borderId="14" xfId="44" applyFont="1" applyBorder="1" applyAlignment="1" applyProtection="1">
      <alignment horizont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3 2 2" xfId="8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Obliczenia 2" xfId="82"/>
    <cellStyle name="Result" xfId="45"/>
    <cellStyle name="Result2" xfId="46"/>
    <cellStyle name="Suma 2" xfId="83"/>
    <cellStyle name="Tekst objaśnienia 2" xfId="84"/>
    <cellStyle name="Tekst ostrzeżenia 2" xfId="85"/>
    <cellStyle name="Tytuł 2" xfId="86"/>
    <cellStyle name="Uwaga 2" xfId="87"/>
    <cellStyle name="Zły 2" xfId="88"/>
  </cellStyles>
  <dxfs count="0"/>
  <tableStyles count="0" defaultTableStyle="TableStyleMedium2" defaultPivotStyle="PivotStyleLight16"/>
  <colors>
    <mruColors>
      <color rgb="FFCCFFFF"/>
      <color rgb="FF99FFCC"/>
      <color rgb="FFFF66CC"/>
      <color rgb="FFCC0000"/>
      <color rgb="FF33CCFF"/>
      <color rgb="FFA6D2A7"/>
      <color rgb="FFFF5050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6" sqref="B16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181"/>
  <sheetViews>
    <sheetView tabSelected="1" zoomScale="93" zoomScaleNormal="93" workbookViewId="0">
      <selection activeCell="N14" sqref="N14"/>
    </sheetView>
  </sheetViews>
  <sheetFormatPr defaultRowHeight="14.25"/>
  <cols>
    <col min="1" max="1" width="9.875" style="17" customWidth="1"/>
    <col min="2" max="2" width="8.75" style="17" customWidth="1"/>
    <col min="3" max="3" width="14.625" style="18" customWidth="1"/>
    <col min="4" max="4" width="9.75" style="17" customWidth="1"/>
    <col min="5" max="5" width="5.875" style="17" customWidth="1"/>
    <col min="6" max="6" width="1.875" style="17" customWidth="1"/>
    <col min="7" max="7" width="5.125" style="17" customWidth="1"/>
    <col min="8" max="8" width="32.375" style="17" customWidth="1"/>
    <col min="9" max="9" width="9.75" style="19" customWidth="1"/>
    <col min="10" max="10" width="17.5" style="20" customWidth="1"/>
    <col min="11" max="11" width="8.375" style="21" customWidth="1"/>
    <col min="12" max="12" width="7" style="17" customWidth="1"/>
    <col min="13" max="13" width="14.125" style="17" customWidth="1"/>
    <col min="14" max="15" width="10.625" style="17" customWidth="1"/>
    <col min="16" max="16" width="11.125" style="17" customWidth="1"/>
    <col min="17" max="1023" width="8.5" style="17" customWidth="1"/>
    <col min="1024" max="1024" width="9" customWidth="1"/>
  </cols>
  <sheetData>
    <row r="1" spans="1:31" ht="18.75">
      <c r="A1" s="16" t="s">
        <v>36</v>
      </c>
      <c r="D1" s="18"/>
      <c r="L1" s="69" t="s">
        <v>40</v>
      </c>
    </row>
    <row r="2" spans="1:31" ht="18.75">
      <c r="A2" s="22" t="s">
        <v>19</v>
      </c>
      <c r="B2" s="23" t="s">
        <v>20</v>
      </c>
      <c r="C2" s="24"/>
      <c r="D2" s="24"/>
      <c r="I2" s="28"/>
      <c r="L2" s="69" t="s">
        <v>41</v>
      </c>
    </row>
    <row r="3" spans="1:31" ht="20.25">
      <c r="A3" s="22" t="s">
        <v>37</v>
      </c>
      <c r="B3" s="57" t="s">
        <v>39</v>
      </c>
      <c r="C3" s="58"/>
      <c r="D3" s="58"/>
      <c r="H3" s="146" t="s">
        <v>58</v>
      </c>
      <c r="I3" s="28"/>
      <c r="J3" s="26"/>
      <c r="K3" s="27"/>
      <c r="L3" s="122"/>
    </row>
    <row r="4" spans="1:31" ht="18.75">
      <c r="A4" s="22" t="s">
        <v>21</v>
      </c>
      <c r="B4" s="23" t="s">
        <v>42</v>
      </c>
      <c r="C4" s="24" t="s">
        <v>43</v>
      </c>
      <c r="D4" s="24"/>
      <c r="H4" s="68" t="s">
        <v>22</v>
      </c>
      <c r="I4" s="28"/>
      <c r="J4" s="259">
        <v>46090</v>
      </c>
      <c r="K4" s="147"/>
      <c r="L4" s="140"/>
    </row>
    <row r="5" spans="1:31" ht="30">
      <c r="A5" s="22" t="s">
        <v>23</v>
      </c>
      <c r="B5" s="29" t="s">
        <v>59</v>
      </c>
      <c r="C5" s="24"/>
      <c r="D5" s="24"/>
      <c r="H5" s="30"/>
      <c r="I5" s="28"/>
      <c r="J5" s="260" t="s">
        <v>104</v>
      </c>
      <c r="K5" s="31"/>
      <c r="L5" s="32"/>
      <c r="M5" s="33"/>
    </row>
    <row r="6" spans="1:31" ht="24" customHeight="1">
      <c r="A6" s="22"/>
      <c r="B6" s="29"/>
      <c r="C6" s="24"/>
      <c r="D6" s="24"/>
      <c r="H6" s="30"/>
      <c r="I6" s="28"/>
      <c r="J6" s="157"/>
      <c r="K6" s="31"/>
      <c r="L6" s="32"/>
    </row>
    <row r="7" spans="1:31" s="40" customFormat="1" ht="48.75" thickBot="1">
      <c r="A7" s="34" t="s">
        <v>24</v>
      </c>
      <c r="B7" s="35" t="s">
        <v>25</v>
      </c>
      <c r="C7" s="36" t="s">
        <v>26</v>
      </c>
      <c r="D7" s="36" t="s">
        <v>27</v>
      </c>
      <c r="E7" s="261" t="s">
        <v>28</v>
      </c>
      <c r="F7" s="261"/>
      <c r="G7" s="261"/>
      <c r="H7" s="34" t="s">
        <v>29</v>
      </c>
      <c r="I7" s="37" t="s">
        <v>30</v>
      </c>
      <c r="J7" s="37" t="s">
        <v>31</v>
      </c>
      <c r="K7" s="38" t="s">
        <v>32</v>
      </c>
      <c r="L7" s="39" t="s">
        <v>33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40" customFormat="1" ht="13.5" customHeight="1" thickBot="1">
      <c r="A8" s="159">
        <v>46080</v>
      </c>
      <c r="B8" s="160" t="str">
        <f t="shared" ref="B8" si="0">IF(WEEKDAY(A8,2)=5,"piątek",IF(WEEKDAY(A8,2)=6,"sobota",IF(WEEKDAY(A8,2)=7,"niedziela","Błąd")))</f>
        <v>piątek</v>
      </c>
      <c r="C8" s="161" t="s">
        <v>38</v>
      </c>
      <c r="D8" s="62" t="s">
        <v>42</v>
      </c>
      <c r="E8" s="162">
        <v>0.67013888888888884</v>
      </c>
      <c r="F8" s="163" t="s">
        <v>34</v>
      </c>
      <c r="G8" s="164">
        <v>0.77083333333333337</v>
      </c>
      <c r="H8" s="166" t="s">
        <v>45</v>
      </c>
      <c r="I8" s="63" t="s">
        <v>54</v>
      </c>
      <c r="J8" s="231" t="s">
        <v>76</v>
      </c>
      <c r="K8" s="64" t="s">
        <v>73</v>
      </c>
      <c r="L8" s="165">
        <v>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s="40" customFormat="1" ht="12.75">
      <c r="A9" s="61">
        <v>46081</v>
      </c>
      <c r="B9" s="93" t="str">
        <f t="shared" ref="B9:B97" si="1">IF(WEEKDAY(A9,2)=5,"piątek",IF(WEEKDAY(A9,2)=6,"sobota",IF(WEEKDAY(A9,2)=7,"niedziela","Błąd")))</f>
        <v>sobota</v>
      </c>
      <c r="C9" s="87" t="s">
        <v>38</v>
      </c>
      <c r="D9" s="86" t="s">
        <v>42</v>
      </c>
      <c r="E9" s="82">
        <v>0.33333333333333331</v>
      </c>
      <c r="F9" s="42" t="s">
        <v>34</v>
      </c>
      <c r="G9" s="80">
        <v>0.43402777777777779</v>
      </c>
      <c r="H9" s="158" t="s">
        <v>44</v>
      </c>
      <c r="I9" s="102" t="s">
        <v>54</v>
      </c>
      <c r="J9" s="70" t="s">
        <v>52</v>
      </c>
      <c r="K9" s="74" t="s">
        <v>73</v>
      </c>
      <c r="L9" s="75">
        <v>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s="40" customFormat="1" ht="12.75">
      <c r="A10" s="61">
        <v>46081</v>
      </c>
      <c r="B10" s="93" t="str">
        <f t="shared" si="1"/>
        <v>sobota</v>
      </c>
      <c r="C10" s="87" t="s">
        <v>38</v>
      </c>
      <c r="D10" s="86" t="s">
        <v>42</v>
      </c>
      <c r="E10" s="82">
        <v>0.44097222222222227</v>
      </c>
      <c r="F10" s="42" t="s">
        <v>34</v>
      </c>
      <c r="G10" s="80">
        <v>0.54166666666666663</v>
      </c>
      <c r="H10" s="158" t="s">
        <v>49</v>
      </c>
      <c r="I10" s="102" t="s">
        <v>54</v>
      </c>
      <c r="J10" s="70" t="s">
        <v>74</v>
      </c>
      <c r="K10" s="74" t="s">
        <v>73</v>
      </c>
      <c r="L10" s="75">
        <v>3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s="40" customFormat="1" ht="12.75">
      <c r="A11" s="61">
        <v>46081</v>
      </c>
      <c r="B11" s="93" t="str">
        <f t="shared" si="1"/>
        <v>sobota</v>
      </c>
      <c r="C11" s="87" t="s">
        <v>38</v>
      </c>
      <c r="D11" s="86" t="s">
        <v>42</v>
      </c>
      <c r="E11" s="82">
        <v>0.5625</v>
      </c>
      <c r="F11" s="42" t="s">
        <v>34</v>
      </c>
      <c r="G11" s="80">
        <v>0.66319444444444442</v>
      </c>
      <c r="H11" s="112" t="s">
        <v>46</v>
      </c>
      <c r="I11" s="102" t="s">
        <v>54</v>
      </c>
      <c r="J11" s="70" t="s">
        <v>75</v>
      </c>
      <c r="K11" s="74" t="s">
        <v>73</v>
      </c>
      <c r="L11" s="75">
        <v>3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40" customFormat="1" ht="12.75">
      <c r="A12" s="61">
        <v>46081</v>
      </c>
      <c r="B12" s="93" t="str">
        <f t="shared" ref="B12:B14" si="2">IF(WEEKDAY(A12,2)=5,"piątek",IF(WEEKDAY(A12,2)=6,"sobota",IF(WEEKDAY(A12,2)=7,"niedziela","Błąd")))</f>
        <v>sobota</v>
      </c>
      <c r="C12" s="87" t="s">
        <v>38</v>
      </c>
      <c r="D12" s="86" t="s">
        <v>42</v>
      </c>
      <c r="E12" s="82">
        <v>0.67013888888888884</v>
      </c>
      <c r="F12" s="42" t="s">
        <v>34</v>
      </c>
      <c r="G12" s="80">
        <v>0.77083333333333337</v>
      </c>
      <c r="H12" s="158" t="s">
        <v>50</v>
      </c>
      <c r="I12" s="102" t="s">
        <v>54</v>
      </c>
      <c r="J12" s="70" t="s">
        <v>51</v>
      </c>
      <c r="K12" s="104" t="s">
        <v>73</v>
      </c>
      <c r="L12" s="75">
        <v>3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s="40" customFormat="1" ht="13.5" thickBot="1">
      <c r="A13" s="116">
        <v>46081</v>
      </c>
      <c r="B13" s="94" t="str">
        <f t="shared" ref="B13" si="3">IF(WEEKDAY(A13,2)=5,"piątek",IF(WEEKDAY(A13,2)=6,"sobota",IF(WEEKDAY(A13,2)=7,"niedziela","Błąd")))</f>
        <v>sobota</v>
      </c>
      <c r="C13" s="87" t="s">
        <v>38</v>
      </c>
      <c r="D13" s="86" t="s">
        <v>42</v>
      </c>
      <c r="E13" s="83">
        <v>0.77777777777777779</v>
      </c>
      <c r="F13" s="56" t="s">
        <v>34</v>
      </c>
      <c r="G13" s="81">
        <v>0.84375</v>
      </c>
      <c r="H13" s="212" t="s">
        <v>47</v>
      </c>
      <c r="I13" s="133" t="s">
        <v>54</v>
      </c>
      <c r="J13" s="135" t="s">
        <v>95</v>
      </c>
      <c r="K13" s="107" t="s">
        <v>73</v>
      </c>
      <c r="L13" s="229">
        <v>2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40" customFormat="1" ht="12.75">
      <c r="A14" s="151">
        <v>46082</v>
      </c>
      <c r="B14" s="150" t="str">
        <f t="shared" si="2"/>
        <v>niedziela</v>
      </c>
      <c r="C14" s="88" t="s">
        <v>38</v>
      </c>
      <c r="D14" s="85" t="s">
        <v>42</v>
      </c>
      <c r="E14" s="84">
        <v>0.33333333333333331</v>
      </c>
      <c r="F14" s="55" t="s">
        <v>34</v>
      </c>
      <c r="G14" s="79">
        <v>0.43402777777777779</v>
      </c>
      <c r="H14" s="244" t="s">
        <v>44</v>
      </c>
      <c r="I14" s="245" t="s">
        <v>54</v>
      </c>
      <c r="J14" s="246" t="s">
        <v>52</v>
      </c>
      <c r="K14" s="74" t="s">
        <v>73</v>
      </c>
      <c r="L14" s="75">
        <v>3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40" customFormat="1" ht="12.75">
      <c r="A15" s="151">
        <v>46082</v>
      </c>
      <c r="B15" s="95" t="str">
        <f t="shared" si="1"/>
        <v>niedziela</v>
      </c>
      <c r="C15" s="87" t="s">
        <v>38</v>
      </c>
      <c r="D15" s="86" t="s">
        <v>42</v>
      </c>
      <c r="E15" s="82">
        <v>0.44097222222222227</v>
      </c>
      <c r="F15" s="42" t="s">
        <v>34</v>
      </c>
      <c r="G15" s="80">
        <v>0.54166666666666663</v>
      </c>
      <c r="H15" s="212" t="s">
        <v>46</v>
      </c>
      <c r="I15" s="133" t="s">
        <v>54</v>
      </c>
      <c r="J15" s="135" t="s">
        <v>75</v>
      </c>
      <c r="K15" s="74" t="s">
        <v>73</v>
      </c>
      <c r="L15" s="75">
        <v>3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40" customFormat="1" ht="12.75">
      <c r="A16" s="151">
        <v>46082</v>
      </c>
      <c r="B16" s="95" t="str">
        <f t="shared" si="1"/>
        <v>niedziela</v>
      </c>
      <c r="C16" s="87" t="s">
        <v>38</v>
      </c>
      <c r="D16" s="86" t="s">
        <v>42</v>
      </c>
      <c r="E16" s="82">
        <v>0.5625</v>
      </c>
      <c r="F16" s="42" t="s">
        <v>34</v>
      </c>
      <c r="G16" s="80">
        <v>0.66319444444444442</v>
      </c>
      <c r="H16" s="247" t="s">
        <v>55</v>
      </c>
      <c r="I16" s="133" t="s">
        <v>54</v>
      </c>
      <c r="J16" s="135" t="s">
        <v>56</v>
      </c>
      <c r="K16" s="74" t="s">
        <v>73</v>
      </c>
      <c r="L16" s="75">
        <v>3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40" customFormat="1" ht="12.75">
      <c r="A17" s="151">
        <v>46082</v>
      </c>
      <c r="B17" s="95" t="str">
        <f t="shared" ref="B17" si="4">IF(WEEKDAY(A17,2)=5,"piątek",IF(WEEKDAY(A17,2)=6,"sobota",IF(WEEKDAY(A17,2)=7,"niedziela","Błąd")))</f>
        <v>niedziela</v>
      </c>
      <c r="C17" s="87" t="s">
        <v>38</v>
      </c>
      <c r="D17" s="86" t="s">
        <v>42</v>
      </c>
      <c r="E17" s="82">
        <v>0.67013888888888884</v>
      </c>
      <c r="F17" s="42" t="s">
        <v>34</v>
      </c>
      <c r="G17" s="80">
        <v>0.77083333333333337</v>
      </c>
      <c r="H17" s="167" t="s">
        <v>45</v>
      </c>
      <c r="I17" s="168" t="s">
        <v>54</v>
      </c>
      <c r="J17" s="232" t="s">
        <v>76</v>
      </c>
      <c r="K17" s="169" t="s">
        <v>73</v>
      </c>
      <c r="L17" s="170">
        <v>3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40" customFormat="1" ht="13.5" thickBot="1">
      <c r="A18" s="151">
        <v>46082</v>
      </c>
      <c r="B18" s="95" t="str">
        <f t="shared" ref="B18:B19" si="5">IF(WEEKDAY(A18,2)=5,"piątek",IF(WEEKDAY(A18,2)=6,"sobota",IF(WEEKDAY(A18,2)=7,"niedziela","Błąd")))</f>
        <v>niedziela</v>
      </c>
      <c r="C18" s="87" t="s">
        <v>38</v>
      </c>
      <c r="D18" s="86" t="s">
        <v>42</v>
      </c>
      <c r="E18" s="82">
        <v>0.77777777777777779</v>
      </c>
      <c r="F18" s="42" t="s">
        <v>34</v>
      </c>
      <c r="G18" s="80">
        <v>0.87847222222222221</v>
      </c>
      <c r="H18" s="248"/>
      <c r="I18" s="249"/>
      <c r="J18" s="135"/>
      <c r="K18" s="104"/>
      <c r="L18" s="75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40" customFormat="1" ht="13.5" thickBot="1">
      <c r="A19" s="240">
        <v>46094</v>
      </c>
      <c r="B19" s="241" t="str">
        <f t="shared" si="5"/>
        <v>piątek</v>
      </c>
      <c r="C19" s="242" t="s">
        <v>38</v>
      </c>
      <c r="D19" s="64" t="s">
        <v>42</v>
      </c>
      <c r="E19" s="162">
        <v>0.67013888888888884</v>
      </c>
      <c r="F19" s="163" t="s">
        <v>34</v>
      </c>
      <c r="G19" s="243">
        <v>0.77083333333333337</v>
      </c>
      <c r="H19" s="166" t="s">
        <v>45</v>
      </c>
      <c r="I19" s="63" t="s">
        <v>54</v>
      </c>
      <c r="J19" s="231" t="s">
        <v>76</v>
      </c>
      <c r="K19" s="64" t="s">
        <v>73</v>
      </c>
      <c r="L19" s="165">
        <v>3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40" customFormat="1" ht="12.75" customHeight="1">
      <c r="A20" s="61">
        <v>46095</v>
      </c>
      <c r="B20" s="93" t="str">
        <f t="shared" si="1"/>
        <v>sobota</v>
      </c>
      <c r="C20" s="87" t="s">
        <v>38</v>
      </c>
      <c r="D20" s="86" t="s">
        <v>42</v>
      </c>
      <c r="E20" s="82">
        <v>0.33333333333333331</v>
      </c>
      <c r="F20" s="42" t="s">
        <v>34</v>
      </c>
      <c r="G20" s="80">
        <v>0.43402777777777779</v>
      </c>
      <c r="H20" s="167" t="s">
        <v>44</v>
      </c>
      <c r="I20" s="133" t="s">
        <v>54</v>
      </c>
      <c r="J20" s="250" t="s">
        <v>52</v>
      </c>
      <c r="K20" s="74" t="s">
        <v>73</v>
      </c>
      <c r="L20" s="75">
        <v>3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40" customFormat="1" ht="12.75" customHeight="1">
      <c r="A21" s="61">
        <v>46095</v>
      </c>
      <c r="B21" s="96" t="str">
        <f t="shared" ref="B21" si="6">IF(WEEKDAY(A21,2)=5,"piątek",IF(WEEKDAY(A21,2)=6,"sobota",IF(WEEKDAY(A21,2)=7,"niedziela","Błąd")))</f>
        <v>sobota</v>
      </c>
      <c r="C21" s="87" t="s">
        <v>38</v>
      </c>
      <c r="D21" s="86" t="s">
        <v>42</v>
      </c>
      <c r="E21" s="82">
        <v>0.44097222222222227</v>
      </c>
      <c r="F21" s="42" t="s">
        <v>34</v>
      </c>
      <c r="G21" s="80">
        <v>0.54166666666666663</v>
      </c>
      <c r="H21" s="167" t="s">
        <v>49</v>
      </c>
      <c r="I21" s="133" t="s">
        <v>54</v>
      </c>
      <c r="J21" s="135" t="s">
        <v>74</v>
      </c>
      <c r="K21" s="74" t="s">
        <v>73</v>
      </c>
      <c r="L21" s="75">
        <v>3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40" customFormat="1" ht="12.75" customHeight="1">
      <c r="A22" s="61">
        <v>46095</v>
      </c>
      <c r="B22" s="96" t="str">
        <f t="shared" ref="B22" si="7">IF(WEEKDAY(A22,2)=5,"piątek",IF(WEEKDAY(A22,2)=6,"sobota",IF(WEEKDAY(A22,2)=7,"niedziela","Błąd")))</f>
        <v>sobota</v>
      </c>
      <c r="C22" s="87" t="s">
        <v>38</v>
      </c>
      <c r="D22" s="86" t="s">
        <v>42</v>
      </c>
      <c r="E22" s="82">
        <v>0.5625</v>
      </c>
      <c r="F22" s="42" t="s">
        <v>34</v>
      </c>
      <c r="G22" s="80">
        <v>0.66319444444444442</v>
      </c>
      <c r="H22" s="167" t="s">
        <v>45</v>
      </c>
      <c r="I22" s="168" t="s">
        <v>54</v>
      </c>
      <c r="J22" s="232" t="s">
        <v>76</v>
      </c>
      <c r="K22" s="169" t="s">
        <v>73</v>
      </c>
      <c r="L22" s="170">
        <v>3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40" customFormat="1" ht="12.75" customHeight="1">
      <c r="A23" s="61">
        <v>46095</v>
      </c>
      <c r="B23" s="96" t="str">
        <f t="shared" ref="B23:B24" si="8">IF(WEEKDAY(A23,2)=5,"piątek",IF(WEEKDAY(A23,2)=6,"sobota",IF(WEEKDAY(A23,2)=7,"niedziela","Błąd")))</f>
        <v>sobota</v>
      </c>
      <c r="C23" s="87" t="s">
        <v>38</v>
      </c>
      <c r="D23" s="86" t="s">
        <v>42</v>
      </c>
      <c r="E23" s="82">
        <v>0.67013888888888884</v>
      </c>
      <c r="F23" s="42" t="s">
        <v>34</v>
      </c>
      <c r="G23" s="80">
        <v>0.77083333333333337</v>
      </c>
      <c r="H23" s="167" t="s">
        <v>50</v>
      </c>
      <c r="I23" s="133" t="s">
        <v>54</v>
      </c>
      <c r="J23" s="135" t="s">
        <v>51</v>
      </c>
      <c r="K23" s="104" t="s">
        <v>73</v>
      </c>
      <c r="L23" s="75">
        <v>3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40" customFormat="1" ht="12.75" customHeight="1" thickBot="1">
      <c r="A24" s="116">
        <v>46095</v>
      </c>
      <c r="B24" s="96" t="str">
        <f t="shared" si="8"/>
        <v>sobota</v>
      </c>
      <c r="C24" s="87" t="s">
        <v>38</v>
      </c>
      <c r="D24" s="86" t="s">
        <v>42</v>
      </c>
      <c r="E24" s="83">
        <v>0.77777777777777779</v>
      </c>
      <c r="F24" s="56" t="s">
        <v>34</v>
      </c>
      <c r="G24" s="81">
        <v>0.87847222222222221</v>
      </c>
      <c r="H24" s="144"/>
      <c r="I24" s="133"/>
      <c r="J24" s="135"/>
      <c r="K24" s="74"/>
      <c r="L24" s="171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40" customFormat="1" ht="12.75" customHeight="1">
      <c r="A25" s="54">
        <v>46096</v>
      </c>
      <c r="B25" s="97" t="str">
        <f t="shared" ref="B25" si="9">IF(WEEKDAY(A25,2)=5,"piątek",IF(WEEKDAY(A25,2)=6,"sobota",IF(WEEKDAY(A25,2)=7,"niedziela","Błąd")))</f>
        <v>niedziela</v>
      </c>
      <c r="C25" s="90" t="s">
        <v>38</v>
      </c>
      <c r="D25" s="85" t="s">
        <v>42</v>
      </c>
      <c r="E25" s="84">
        <v>0.33333333333333331</v>
      </c>
      <c r="F25" s="55" t="s">
        <v>34</v>
      </c>
      <c r="G25" s="79">
        <v>0.43402777777777779</v>
      </c>
      <c r="H25" s="213" t="s">
        <v>46</v>
      </c>
      <c r="I25" s="245" t="s">
        <v>54</v>
      </c>
      <c r="J25" s="199" t="s">
        <v>75</v>
      </c>
      <c r="K25" s="73" t="s">
        <v>73</v>
      </c>
      <c r="L25" s="76">
        <v>3</v>
      </c>
      <c r="M25" s="140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40" customFormat="1" ht="12.75" customHeight="1">
      <c r="A26" s="53">
        <v>46096</v>
      </c>
      <c r="B26" s="95" t="str">
        <f t="shared" ref="B26" si="10">IF(WEEKDAY(A26,2)=5,"piątek",IF(WEEKDAY(A26,2)=6,"sobota",IF(WEEKDAY(A26,2)=7,"niedziela","Błąd")))</f>
        <v>niedziela</v>
      </c>
      <c r="C26" s="87" t="s">
        <v>38</v>
      </c>
      <c r="D26" s="86" t="s">
        <v>42</v>
      </c>
      <c r="E26" s="82">
        <v>0.44097222222222227</v>
      </c>
      <c r="F26" s="42" t="s">
        <v>34</v>
      </c>
      <c r="G26" s="80">
        <v>0.50694444444444442</v>
      </c>
      <c r="H26" s="212" t="s">
        <v>47</v>
      </c>
      <c r="I26" s="133" t="s">
        <v>54</v>
      </c>
      <c r="J26" s="135" t="s">
        <v>95</v>
      </c>
      <c r="K26" s="74" t="s">
        <v>73</v>
      </c>
      <c r="L26" s="228">
        <v>2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40" customFormat="1" ht="12.75" customHeight="1">
      <c r="A27" s="53">
        <v>46096</v>
      </c>
      <c r="B27" s="95" t="str">
        <f t="shared" ref="B27" si="11">IF(WEEKDAY(A27,2)=5,"piątek",IF(WEEKDAY(A27,2)=6,"sobota",IF(WEEKDAY(A27,2)=7,"niedziela","Błąd")))</f>
        <v>niedziela</v>
      </c>
      <c r="C27" s="87" t="s">
        <v>38</v>
      </c>
      <c r="D27" s="86" t="s">
        <v>42</v>
      </c>
      <c r="E27" s="82">
        <v>0.5625</v>
      </c>
      <c r="F27" s="42" t="s">
        <v>34</v>
      </c>
      <c r="G27" s="80">
        <v>0.66319444444444442</v>
      </c>
      <c r="H27" s="132" t="s">
        <v>55</v>
      </c>
      <c r="I27" s="102" t="s">
        <v>54</v>
      </c>
      <c r="J27" s="70" t="s">
        <v>56</v>
      </c>
      <c r="K27" s="74" t="s">
        <v>73</v>
      </c>
      <c r="L27" s="75">
        <v>3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s="40" customFormat="1" ht="12.75" customHeight="1">
      <c r="A28" s="53">
        <v>46096</v>
      </c>
      <c r="B28" s="95" t="str">
        <f t="shared" ref="B28" si="12">IF(WEEKDAY(A28,2)=5,"piątek",IF(WEEKDAY(A28,2)=6,"sobota",IF(WEEKDAY(A28,2)=7,"niedziela","Błąd")))</f>
        <v>niedziela</v>
      </c>
      <c r="C28" s="87" t="s">
        <v>38</v>
      </c>
      <c r="D28" s="86" t="s">
        <v>42</v>
      </c>
      <c r="E28" s="82">
        <v>0.67013888888888884</v>
      </c>
      <c r="F28" s="42" t="s">
        <v>34</v>
      </c>
      <c r="G28" s="80">
        <v>0.77083333333333337</v>
      </c>
      <c r="H28" s="167"/>
      <c r="I28" s="168"/>
      <c r="J28" s="232"/>
      <c r="K28" s="169"/>
      <c r="L28" s="170"/>
      <c r="M28" s="140"/>
      <c r="N28" s="140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40" customFormat="1" ht="12.75" customHeight="1" thickBot="1">
      <c r="A29" s="117">
        <v>46096</v>
      </c>
      <c r="B29" s="95" t="str">
        <f t="shared" si="1"/>
        <v>niedziela</v>
      </c>
      <c r="C29" s="87" t="s">
        <v>38</v>
      </c>
      <c r="D29" s="108" t="s">
        <v>42</v>
      </c>
      <c r="E29" s="83">
        <v>0.77777777777777779</v>
      </c>
      <c r="F29" s="56" t="s">
        <v>34</v>
      </c>
      <c r="G29" s="111">
        <v>0.87847222222222221</v>
      </c>
      <c r="H29" s="78"/>
      <c r="I29" s="103"/>
      <c r="J29" s="70"/>
      <c r="K29" s="105"/>
      <c r="L29" s="7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40" customFormat="1" ht="12.75" customHeight="1">
      <c r="A30" s="60">
        <v>46102</v>
      </c>
      <c r="B30" s="92" t="str">
        <f t="shared" si="1"/>
        <v>sobota</v>
      </c>
      <c r="C30" s="90" t="s">
        <v>38</v>
      </c>
      <c r="D30" s="85" t="s">
        <v>42</v>
      </c>
      <c r="E30" s="183">
        <v>0.33333333333333331</v>
      </c>
      <c r="F30" s="184" t="s">
        <v>34</v>
      </c>
      <c r="G30" s="185">
        <v>0.43402777777777779</v>
      </c>
      <c r="H30" s="121" t="s">
        <v>62</v>
      </c>
      <c r="I30" s="101" t="s">
        <v>79</v>
      </c>
      <c r="J30" s="126" t="s">
        <v>52</v>
      </c>
      <c r="K30" s="253" t="s">
        <v>100</v>
      </c>
      <c r="L30" s="76">
        <v>3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40" customFormat="1" ht="12.75" customHeight="1">
      <c r="A31" s="61">
        <v>46102</v>
      </c>
      <c r="B31" s="93" t="str">
        <f t="shared" ref="B31" si="13">IF(WEEKDAY(A31,2)=5,"piątek",IF(WEEKDAY(A31,2)=6,"sobota",IF(WEEKDAY(A31,2)=7,"niedziela","Błąd")))</f>
        <v>sobota</v>
      </c>
      <c r="C31" s="87" t="s">
        <v>38</v>
      </c>
      <c r="D31" s="86" t="s">
        <v>42</v>
      </c>
      <c r="E31" s="176">
        <v>0.33333333333333331</v>
      </c>
      <c r="F31" s="177" t="s">
        <v>34</v>
      </c>
      <c r="G31" s="178">
        <v>0.43402777777777779</v>
      </c>
      <c r="H31" s="158" t="s">
        <v>70</v>
      </c>
      <c r="I31" s="102" t="s">
        <v>80</v>
      </c>
      <c r="J31" s="70" t="s">
        <v>53</v>
      </c>
      <c r="K31" s="252" t="s">
        <v>99</v>
      </c>
      <c r="L31" s="75">
        <v>3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40" customFormat="1" ht="12.75" customHeight="1">
      <c r="A32" s="61">
        <v>46102</v>
      </c>
      <c r="B32" s="93" t="str">
        <f t="shared" si="1"/>
        <v>sobota</v>
      </c>
      <c r="C32" s="87" t="s">
        <v>38</v>
      </c>
      <c r="D32" s="86" t="s">
        <v>42</v>
      </c>
      <c r="E32" s="179">
        <v>0.44097222222222227</v>
      </c>
      <c r="F32" s="180" t="s">
        <v>34</v>
      </c>
      <c r="G32" s="181">
        <v>0.54166666666666663</v>
      </c>
      <c r="H32" s="158" t="s">
        <v>69</v>
      </c>
      <c r="I32" s="102" t="s">
        <v>79</v>
      </c>
      <c r="J32" s="70" t="s">
        <v>53</v>
      </c>
      <c r="K32" s="252" t="s">
        <v>99</v>
      </c>
      <c r="L32" s="75">
        <v>3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40" customFormat="1" ht="12.75" customHeight="1">
      <c r="A33" s="61">
        <v>46102</v>
      </c>
      <c r="B33" s="93" t="str">
        <f t="shared" ref="B33" si="14">IF(WEEKDAY(A33,2)=5,"piątek",IF(WEEKDAY(A33,2)=6,"sobota",IF(WEEKDAY(A33,2)=7,"niedziela","Błąd")))</f>
        <v>sobota</v>
      </c>
      <c r="C33" s="87" t="s">
        <v>38</v>
      </c>
      <c r="D33" s="86" t="s">
        <v>42</v>
      </c>
      <c r="E33" s="179">
        <v>0.44097222222222227</v>
      </c>
      <c r="F33" s="180" t="s">
        <v>34</v>
      </c>
      <c r="G33" s="181">
        <v>0.54166666666666663</v>
      </c>
      <c r="H33" s="158" t="s">
        <v>63</v>
      </c>
      <c r="I33" s="102" t="s">
        <v>80</v>
      </c>
      <c r="J33" s="128" t="s">
        <v>52</v>
      </c>
      <c r="K33" s="252" t="s">
        <v>100</v>
      </c>
      <c r="L33" s="75">
        <v>3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40" customFormat="1" ht="12.75" customHeight="1">
      <c r="A34" s="61">
        <v>46102</v>
      </c>
      <c r="B34" s="93" t="str">
        <f t="shared" ref="B34:B38" si="15">IF(WEEKDAY(A34,2)=5,"piątek",IF(WEEKDAY(A34,2)=6,"sobota",IF(WEEKDAY(A34,2)=7,"niedziela","Błąd")))</f>
        <v>sobota</v>
      </c>
      <c r="C34" s="87" t="s">
        <v>38</v>
      </c>
      <c r="D34" s="86" t="s">
        <v>42</v>
      </c>
      <c r="E34" s="176">
        <v>0.5625</v>
      </c>
      <c r="F34" s="177" t="s">
        <v>34</v>
      </c>
      <c r="G34" s="178">
        <v>0.66319444444444442</v>
      </c>
      <c r="H34" s="158" t="s">
        <v>71</v>
      </c>
      <c r="I34" s="102" t="s">
        <v>84</v>
      </c>
      <c r="J34" s="233" t="s">
        <v>82</v>
      </c>
      <c r="K34" s="252" t="s">
        <v>93</v>
      </c>
      <c r="L34" s="75">
        <v>3</v>
      </c>
      <c r="M34" s="65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40" customFormat="1" ht="12.75" customHeight="1">
      <c r="A35" s="61">
        <v>46102</v>
      </c>
      <c r="B35" s="93" t="str">
        <f t="shared" ref="B35:B36" si="16">IF(WEEKDAY(A35,2)=5,"piątek",IF(WEEKDAY(A35,2)=6,"sobota",IF(WEEKDAY(A35,2)=7,"niedziela","Błąd")))</f>
        <v>sobota</v>
      </c>
      <c r="C35" s="87" t="s">
        <v>38</v>
      </c>
      <c r="D35" s="86" t="s">
        <v>42</v>
      </c>
      <c r="E35" s="176">
        <v>0.5625</v>
      </c>
      <c r="F35" s="177" t="s">
        <v>34</v>
      </c>
      <c r="G35" s="178">
        <v>0.66319444444444442</v>
      </c>
      <c r="H35" s="158" t="s">
        <v>71</v>
      </c>
      <c r="I35" s="102" t="s">
        <v>84</v>
      </c>
      <c r="J35" s="233" t="s">
        <v>83</v>
      </c>
      <c r="K35" s="252" t="s">
        <v>102</v>
      </c>
      <c r="L35" s="75">
        <v>3</v>
      </c>
      <c r="M35" s="65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40" customFormat="1" ht="12.75" customHeight="1">
      <c r="A36" s="61">
        <v>46102</v>
      </c>
      <c r="B36" s="93" t="str">
        <f t="shared" si="16"/>
        <v>sobota</v>
      </c>
      <c r="C36" s="87" t="s">
        <v>38</v>
      </c>
      <c r="D36" s="86" t="s">
        <v>42</v>
      </c>
      <c r="E36" s="179">
        <v>0.67013888888888884</v>
      </c>
      <c r="F36" s="180" t="s">
        <v>34</v>
      </c>
      <c r="G36" s="181">
        <v>0.77083333333333337</v>
      </c>
      <c r="H36" s="112" t="s">
        <v>60</v>
      </c>
      <c r="I36" s="102" t="s">
        <v>79</v>
      </c>
      <c r="J36" s="233" t="s">
        <v>75</v>
      </c>
      <c r="K36" s="252" t="s">
        <v>100</v>
      </c>
      <c r="L36" s="75">
        <v>3</v>
      </c>
      <c r="M36" s="65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40" customFormat="1" ht="12.75" customHeight="1">
      <c r="A37" s="61">
        <v>46102</v>
      </c>
      <c r="B37" s="93" t="str">
        <f t="shared" si="15"/>
        <v>sobota</v>
      </c>
      <c r="C37" s="87" t="s">
        <v>38</v>
      </c>
      <c r="D37" s="86" t="s">
        <v>42</v>
      </c>
      <c r="E37" s="179">
        <v>0.67013888888888884</v>
      </c>
      <c r="F37" s="180" t="s">
        <v>34</v>
      </c>
      <c r="G37" s="181">
        <v>0.77083333333333337</v>
      </c>
      <c r="H37" s="112" t="s">
        <v>90</v>
      </c>
      <c r="I37" s="189" t="s">
        <v>86</v>
      </c>
      <c r="J37" s="135" t="s">
        <v>85</v>
      </c>
      <c r="K37" s="115" t="s">
        <v>103</v>
      </c>
      <c r="L37" s="75">
        <v>3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40" customFormat="1" ht="12.75" customHeight="1">
      <c r="A38" s="61">
        <v>46102</v>
      </c>
      <c r="B38" s="93" t="str">
        <f t="shared" si="15"/>
        <v>sobota</v>
      </c>
      <c r="C38" s="87" t="s">
        <v>38</v>
      </c>
      <c r="D38" s="86" t="s">
        <v>42</v>
      </c>
      <c r="E38" s="176">
        <v>0.77777777777777779</v>
      </c>
      <c r="F38" s="177" t="s">
        <v>34</v>
      </c>
      <c r="G38" s="178">
        <v>0.87847222222222221</v>
      </c>
      <c r="H38" s="112" t="s">
        <v>91</v>
      </c>
      <c r="I38" s="190" t="s">
        <v>87</v>
      </c>
      <c r="J38" s="135" t="s">
        <v>85</v>
      </c>
      <c r="K38" s="115" t="s">
        <v>103</v>
      </c>
      <c r="L38" s="75">
        <v>3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40" customFormat="1" ht="12.75" customHeight="1" thickBot="1">
      <c r="A39" s="116">
        <v>46102</v>
      </c>
      <c r="B39" s="137" t="str">
        <f t="shared" ref="B39" si="17">IF(WEEKDAY(A39,2)=5,"piątek",IF(WEEKDAY(A39,2)=6,"sobota",IF(WEEKDAY(A39,2)=7,"niedziela","Błąd")))</f>
        <v>sobota</v>
      </c>
      <c r="C39" s="138" t="s">
        <v>38</v>
      </c>
      <c r="D39" s="108" t="s">
        <v>42</v>
      </c>
      <c r="E39" s="182">
        <v>0.77777777777777779</v>
      </c>
      <c r="F39" s="186" t="s">
        <v>34</v>
      </c>
      <c r="G39" s="187">
        <v>0.87847222222222221</v>
      </c>
      <c r="H39" s="256"/>
      <c r="I39" s="142"/>
      <c r="J39" s="257"/>
      <c r="K39" s="258"/>
      <c r="L39" s="149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40" customFormat="1" ht="12.75" customHeight="1">
      <c r="A40" s="67">
        <v>46103</v>
      </c>
      <c r="B40" s="95" t="str">
        <f t="shared" ref="B40" si="18">IF(WEEKDAY(A40,2)=5,"piątek",IF(WEEKDAY(A40,2)=6,"sobota",IF(WEEKDAY(A40,2)=7,"niedziela","Błąd")))</f>
        <v>niedziela</v>
      </c>
      <c r="C40" s="87" t="s">
        <v>38</v>
      </c>
      <c r="D40" s="86" t="s">
        <v>42</v>
      </c>
      <c r="E40" s="176">
        <v>0.33333333333333331</v>
      </c>
      <c r="F40" s="177" t="s">
        <v>34</v>
      </c>
      <c r="G40" s="178">
        <v>0.43402777777777779</v>
      </c>
      <c r="H40" s="121" t="s">
        <v>62</v>
      </c>
      <c r="I40" s="101" t="s">
        <v>79</v>
      </c>
      <c r="J40" s="126" t="s">
        <v>52</v>
      </c>
      <c r="K40" s="253" t="s">
        <v>100</v>
      </c>
      <c r="L40" s="76">
        <v>3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40" customFormat="1" ht="12.75" customHeight="1">
      <c r="A41" s="67">
        <v>46103</v>
      </c>
      <c r="B41" s="95" t="str">
        <f t="shared" ref="B41" si="19">IF(WEEKDAY(A41,2)=5,"piątek",IF(WEEKDAY(A41,2)=6,"sobota",IF(WEEKDAY(A41,2)=7,"niedziela","Błąd")))</f>
        <v>niedziela</v>
      </c>
      <c r="C41" s="87" t="s">
        <v>38</v>
      </c>
      <c r="D41" s="86" t="s">
        <v>42</v>
      </c>
      <c r="E41" s="176">
        <v>0.33333333333333331</v>
      </c>
      <c r="F41" s="177" t="s">
        <v>34</v>
      </c>
      <c r="G41" s="178">
        <v>0.43402777777777779</v>
      </c>
      <c r="H41" s="158" t="s">
        <v>70</v>
      </c>
      <c r="I41" s="102" t="s">
        <v>80</v>
      </c>
      <c r="J41" s="70" t="s">
        <v>53</v>
      </c>
      <c r="K41" s="252" t="s">
        <v>99</v>
      </c>
      <c r="L41" s="75">
        <v>3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40" customFormat="1" ht="12.75" customHeight="1">
      <c r="A42" s="67">
        <v>46103</v>
      </c>
      <c r="B42" s="95" t="str">
        <f t="shared" ref="B42" si="20">IF(WEEKDAY(A42,2)=5,"piątek",IF(WEEKDAY(A42,2)=6,"sobota",IF(WEEKDAY(A42,2)=7,"niedziela","Błąd")))</f>
        <v>niedziela</v>
      </c>
      <c r="C42" s="87" t="s">
        <v>38</v>
      </c>
      <c r="D42" s="86" t="s">
        <v>42</v>
      </c>
      <c r="E42" s="179">
        <v>0.44097222222222227</v>
      </c>
      <c r="F42" s="180" t="s">
        <v>34</v>
      </c>
      <c r="G42" s="181">
        <v>0.54166666666666663</v>
      </c>
      <c r="H42" s="158" t="s">
        <v>69</v>
      </c>
      <c r="I42" s="102" t="s">
        <v>79</v>
      </c>
      <c r="J42" s="70" t="s">
        <v>53</v>
      </c>
      <c r="K42" s="252" t="s">
        <v>99</v>
      </c>
      <c r="L42" s="75">
        <v>3</v>
      </c>
      <c r="M42" s="65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40" customFormat="1" ht="12.75" customHeight="1">
      <c r="A43" s="67">
        <v>46103</v>
      </c>
      <c r="B43" s="95" t="str">
        <f t="shared" ref="B43" si="21">IF(WEEKDAY(A43,2)=5,"piątek",IF(WEEKDAY(A43,2)=6,"sobota",IF(WEEKDAY(A43,2)=7,"niedziela","Błąd")))</f>
        <v>niedziela</v>
      </c>
      <c r="C43" s="87" t="s">
        <v>38</v>
      </c>
      <c r="D43" s="86" t="s">
        <v>42</v>
      </c>
      <c r="E43" s="179">
        <v>0.44097222222222227</v>
      </c>
      <c r="F43" s="180" t="s">
        <v>34</v>
      </c>
      <c r="G43" s="181">
        <v>0.54166666666666663</v>
      </c>
      <c r="H43" s="158" t="s">
        <v>63</v>
      </c>
      <c r="I43" s="102" t="s">
        <v>80</v>
      </c>
      <c r="J43" s="128" t="s">
        <v>52</v>
      </c>
      <c r="K43" s="252" t="s">
        <v>100</v>
      </c>
      <c r="L43" s="75">
        <v>3</v>
      </c>
      <c r="M43" s="65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40" customFormat="1" ht="12.75" customHeight="1">
      <c r="A44" s="67">
        <v>46103</v>
      </c>
      <c r="B44" s="95" t="str">
        <f t="shared" ref="B44" si="22">IF(WEEKDAY(A44,2)=5,"piątek",IF(WEEKDAY(A44,2)=6,"sobota",IF(WEEKDAY(A44,2)=7,"niedziela","Błąd")))</f>
        <v>niedziela</v>
      </c>
      <c r="C44" s="87" t="s">
        <v>38</v>
      </c>
      <c r="D44" s="86" t="s">
        <v>42</v>
      </c>
      <c r="E44" s="176">
        <v>0.5625</v>
      </c>
      <c r="F44" s="177" t="s">
        <v>34</v>
      </c>
      <c r="G44" s="178">
        <v>0.66319444444444442</v>
      </c>
      <c r="H44" s="112" t="s">
        <v>60</v>
      </c>
      <c r="I44" s="102" t="s">
        <v>79</v>
      </c>
      <c r="J44" s="135" t="s">
        <v>75</v>
      </c>
      <c r="K44" s="252" t="s">
        <v>100</v>
      </c>
      <c r="L44" s="75">
        <v>3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40" customFormat="1" ht="12.75" customHeight="1">
      <c r="A45" s="67">
        <v>46103</v>
      </c>
      <c r="B45" s="95" t="str">
        <f t="shared" ref="B45" si="23">IF(WEEKDAY(A45,2)=5,"piątek",IF(WEEKDAY(A45,2)=6,"sobota",IF(WEEKDAY(A45,2)=7,"niedziela","Błąd")))</f>
        <v>niedziela</v>
      </c>
      <c r="C45" s="87" t="s">
        <v>38</v>
      </c>
      <c r="D45" s="86" t="s">
        <v>42</v>
      </c>
      <c r="E45" s="176">
        <v>0.5625</v>
      </c>
      <c r="F45" s="177" t="s">
        <v>34</v>
      </c>
      <c r="G45" s="178">
        <v>0.66319444444444442</v>
      </c>
      <c r="H45" s="158" t="s">
        <v>65</v>
      </c>
      <c r="I45" s="102" t="s">
        <v>80</v>
      </c>
      <c r="J45" s="135" t="s">
        <v>88</v>
      </c>
      <c r="K45" s="252" t="s">
        <v>99</v>
      </c>
      <c r="L45" s="75">
        <v>3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s="40" customFormat="1" ht="12.75" customHeight="1">
      <c r="A46" s="67">
        <v>46103</v>
      </c>
      <c r="B46" s="95" t="str">
        <f t="shared" ref="B46" si="24">IF(WEEKDAY(A46,2)=5,"piątek",IF(WEEKDAY(A46,2)=6,"sobota",IF(WEEKDAY(A46,2)=7,"niedziela","Błąd")))</f>
        <v>niedziela</v>
      </c>
      <c r="C46" s="87" t="s">
        <v>38</v>
      </c>
      <c r="D46" s="86" t="s">
        <v>42</v>
      </c>
      <c r="E46" s="179">
        <v>0.67013888888888884</v>
      </c>
      <c r="F46" s="180" t="s">
        <v>34</v>
      </c>
      <c r="G46" s="181">
        <v>0.77083333333333337</v>
      </c>
      <c r="H46" s="158" t="s">
        <v>64</v>
      </c>
      <c r="I46" s="102" t="s">
        <v>79</v>
      </c>
      <c r="J46" s="135" t="s">
        <v>88</v>
      </c>
      <c r="K46" s="252" t="s">
        <v>99</v>
      </c>
      <c r="L46" s="75">
        <v>3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s="40" customFormat="1" ht="12.75" customHeight="1">
      <c r="A47" s="67">
        <v>46103</v>
      </c>
      <c r="B47" s="95" t="str">
        <f t="shared" ref="B47" si="25">IF(WEEKDAY(A47,2)=5,"piątek",IF(WEEKDAY(A47,2)=6,"sobota",IF(WEEKDAY(A47,2)=7,"niedziela","Błąd")))</f>
        <v>niedziela</v>
      </c>
      <c r="C47" s="87" t="s">
        <v>38</v>
      </c>
      <c r="D47" s="86" t="s">
        <v>42</v>
      </c>
      <c r="E47" s="179">
        <v>0.67013888888888884</v>
      </c>
      <c r="F47" s="180" t="s">
        <v>34</v>
      </c>
      <c r="G47" s="181">
        <v>0.77083333333333337</v>
      </c>
      <c r="H47" s="112" t="s">
        <v>61</v>
      </c>
      <c r="I47" s="102" t="s">
        <v>80</v>
      </c>
      <c r="J47" s="135" t="s">
        <v>75</v>
      </c>
      <c r="K47" s="252" t="s">
        <v>100</v>
      </c>
      <c r="L47" s="75">
        <v>3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s="40" customFormat="1" ht="12.75" customHeight="1" thickBot="1">
      <c r="A48" s="120">
        <v>46103</v>
      </c>
      <c r="B48" s="95" t="str">
        <f t="shared" ref="B48" si="26">IF(WEEKDAY(A48,2)=5,"piątek",IF(WEEKDAY(A48,2)=6,"sobota",IF(WEEKDAY(A48,2)=7,"niedziela","Błąd")))</f>
        <v>niedziela</v>
      </c>
      <c r="C48" s="89" t="s">
        <v>38</v>
      </c>
      <c r="D48" s="108" t="s">
        <v>42</v>
      </c>
      <c r="E48" s="83">
        <v>0.77777777777777779</v>
      </c>
      <c r="F48" s="56" t="s">
        <v>34</v>
      </c>
      <c r="G48" s="111">
        <v>0.87847222222222221</v>
      </c>
      <c r="H48" s="188" t="s">
        <v>92</v>
      </c>
      <c r="I48" s="191" t="s">
        <v>89</v>
      </c>
      <c r="J48" s="143" t="s">
        <v>85</v>
      </c>
      <c r="K48" s="156" t="s">
        <v>103</v>
      </c>
      <c r="L48" s="110">
        <v>3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s="40" customFormat="1" ht="12.75" customHeight="1" thickBot="1">
      <c r="A49" s="202">
        <v>46122</v>
      </c>
      <c r="B49" s="203" t="str">
        <f t="shared" si="1"/>
        <v>piątek</v>
      </c>
      <c r="C49" s="200" t="s">
        <v>38</v>
      </c>
      <c r="D49" s="201" t="s">
        <v>42</v>
      </c>
      <c r="E49" s="204">
        <v>0.67013888888888884</v>
      </c>
      <c r="F49" s="205" t="s">
        <v>34</v>
      </c>
      <c r="G49" s="206">
        <v>0.77083333333333337</v>
      </c>
      <c r="H49" s="207" t="s">
        <v>48</v>
      </c>
      <c r="I49" s="209" t="s">
        <v>54</v>
      </c>
      <c r="J49" s="235" t="s">
        <v>78</v>
      </c>
      <c r="K49" s="210" t="s">
        <v>73</v>
      </c>
      <c r="L49" s="208">
        <v>3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s="40" customFormat="1" ht="12.75">
      <c r="A50" s="60">
        <v>46123</v>
      </c>
      <c r="B50" s="92" t="str">
        <f t="shared" si="1"/>
        <v>sobota</v>
      </c>
      <c r="C50" s="87" t="s">
        <v>38</v>
      </c>
      <c r="D50" s="86" t="s">
        <v>42</v>
      </c>
      <c r="E50" s="82">
        <v>0.33333333333333331</v>
      </c>
      <c r="F50" s="42" t="s">
        <v>34</v>
      </c>
      <c r="G50" s="80">
        <v>0.43402777777777779</v>
      </c>
      <c r="H50" s="158" t="s">
        <v>44</v>
      </c>
      <c r="I50" s="102" t="s">
        <v>54</v>
      </c>
      <c r="J50" s="236" t="s">
        <v>52</v>
      </c>
      <c r="K50" s="74" t="s">
        <v>73</v>
      </c>
      <c r="L50" s="75">
        <v>3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s="40" customFormat="1" ht="12.75">
      <c r="A51" s="61">
        <v>46123</v>
      </c>
      <c r="B51" s="93" t="str">
        <f t="shared" ref="B51:B52" si="27">IF(WEEKDAY(A51,2)=5,"piątek",IF(WEEKDAY(A51,2)=6,"sobota",IF(WEEKDAY(A51,2)=7,"niedziela","Błąd")))</f>
        <v>sobota</v>
      </c>
      <c r="C51" s="87" t="s">
        <v>38</v>
      </c>
      <c r="D51" s="86" t="s">
        <v>42</v>
      </c>
      <c r="E51" s="82">
        <v>0.44097222222222227</v>
      </c>
      <c r="F51" s="42" t="s">
        <v>34</v>
      </c>
      <c r="G51" s="80">
        <v>0.54166666666666663</v>
      </c>
      <c r="H51" s="167" t="s">
        <v>45</v>
      </c>
      <c r="I51" s="168" t="s">
        <v>54</v>
      </c>
      <c r="J51" s="232" t="s">
        <v>76</v>
      </c>
      <c r="K51" s="169" t="s">
        <v>73</v>
      </c>
      <c r="L51" s="170">
        <v>3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s="40" customFormat="1" ht="12.75">
      <c r="A52" s="61">
        <v>46123</v>
      </c>
      <c r="B52" s="93" t="str">
        <f t="shared" si="27"/>
        <v>sobota</v>
      </c>
      <c r="C52" s="87" t="s">
        <v>38</v>
      </c>
      <c r="D52" s="86" t="s">
        <v>42</v>
      </c>
      <c r="E52" s="82">
        <v>0.5625</v>
      </c>
      <c r="F52" s="42" t="s">
        <v>34</v>
      </c>
      <c r="G52" s="80">
        <v>0.66319444444444442</v>
      </c>
      <c r="H52" s="158" t="s">
        <v>49</v>
      </c>
      <c r="I52" s="102" t="s">
        <v>54</v>
      </c>
      <c r="J52" s="70" t="s">
        <v>77</v>
      </c>
      <c r="K52" s="104" t="s">
        <v>73</v>
      </c>
      <c r="L52" s="75">
        <v>3</v>
      </c>
      <c r="M52" s="17"/>
      <c r="N52" s="140"/>
      <c r="O52" s="140"/>
      <c r="P52" s="140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s="40" customFormat="1" ht="12.75">
      <c r="A53" s="61">
        <v>46123</v>
      </c>
      <c r="B53" s="93" t="str">
        <f t="shared" ref="B53:B54" si="28">IF(WEEKDAY(A53,2)=5,"piątek",IF(WEEKDAY(A53,2)=6,"sobota",IF(WEEKDAY(A53,2)=7,"niedziela","Błąd")))</f>
        <v>sobota</v>
      </c>
      <c r="C53" s="87" t="s">
        <v>38</v>
      </c>
      <c r="D53" s="86" t="s">
        <v>42</v>
      </c>
      <c r="E53" s="82">
        <v>0.67013888888888884</v>
      </c>
      <c r="F53" s="42" t="s">
        <v>34</v>
      </c>
      <c r="G53" s="80">
        <v>0.77083333333333337</v>
      </c>
      <c r="H53" s="112" t="s">
        <v>48</v>
      </c>
      <c r="I53" s="102" t="s">
        <v>54</v>
      </c>
      <c r="J53" s="237" t="s">
        <v>78</v>
      </c>
      <c r="K53" s="74" t="s">
        <v>73</v>
      </c>
      <c r="L53" s="75">
        <v>3</v>
      </c>
      <c r="M53" s="17"/>
      <c r="N53" s="140"/>
      <c r="O53" s="140"/>
      <c r="P53" s="140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40" customFormat="1" ht="13.5" thickBot="1">
      <c r="A54" s="116">
        <v>46123</v>
      </c>
      <c r="B54" s="93" t="str">
        <f t="shared" si="28"/>
        <v>sobota</v>
      </c>
      <c r="C54" s="87" t="s">
        <v>38</v>
      </c>
      <c r="D54" s="86" t="s">
        <v>42</v>
      </c>
      <c r="E54" s="83">
        <v>0.77777777777777779</v>
      </c>
      <c r="F54" s="56" t="s">
        <v>34</v>
      </c>
      <c r="G54" s="81">
        <v>0.87847222222222221</v>
      </c>
      <c r="H54" s="158" t="s">
        <v>50</v>
      </c>
      <c r="I54" s="102" t="s">
        <v>54</v>
      </c>
      <c r="J54" s="70" t="s">
        <v>51</v>
      </c>
      <c r="K54" s="104" t="s">
        <v>73</v>
      </c>
      <c r="L54" s="75">
        <v>3</v>
      </c>
      <c r="M54" s="17"/>
      <c r="N54" s="140"/>
      <c r="O54" s="140"/>
      <c r="P54" s="140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s="40" customFormat="1" ht="12.75">
      <c r="A55" s="66">
        <v>46124</v>
      </c>
      <c r="B55" s="98" t="str">
        <f t="shared" ref="B55" si="29">IF(WEEKDAY(A55,2)=5,"piątek",IF(WEEKDAY(A55,2)=6,"sobota",IF(WEEKDAY(A55,2)=7,"niedziela","Błąd")))</f>
        <v>niedziela</v>
      </c>
      <c r="C55" s="88" t="s">
        <v>38</v>
      </c>
      <c r="D55" s="85" t="s">
        <v>42</v>
      </c>
      <c r="E55" s="84">
        <v>0.33333333333333331</v>
      </c>
      <c r="F55" s="55" t="s">
        <v>34</v>
      </c>
      <c r="G55" s="79">
        <v>0.43402777777777779</v>
      </c>
      <c r="H55" s="213" t="s">
        <v>46</v>
      </c>
      <c r="I55" s="173" t="s">
        <v>54</v>
      </c>
      <c r="J55" s="238" t="s">
        <v>75</v>
      </c>
      <c r="K55" s="174" t="s">
        <v>73</v>
      </c>
      <c r="L55" s="175">
        <v>3</v>
      </c>
      <c r="M55" s="17"/>
      <c r="N55" s="140"/>
      <c r="O55" s="140"/>
      <c r="P55" s="140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s="40" customFormat="1" ht="12.75">
      <c r="A56" s="67">
        <v>46124</v>
      </c>
      <c r="B56" s="99" t="str">
        <f t="shared" ref="B56" si="30">IF(WEEKDAY(A56,2)=5,"piątek",IF(WEEKDAY(A56,2)=6,"sobota",IF(WEEKDAY(A56,2)=7,"niedziela","Błąd")))</f>
        <v>niedziela</v>
      </c>
      <c r="C56" s="87" t="s">
        <v>38</v>
      </c>
      <c r="D56" s="86" t="s">
        <v>42</v>
      </c>
      <c r="E56" s="82">
        <v>0.44097222222222227</v>
      </c>
      <c r="F56" s="42" t="s">
        <v>34</v>
      </c>
      <c r="G56" s="80">
        <v>0.54166666666666663</v>
      </c>
      <c r="H56" s="167" t="s">
        <v>45</v>
      </c>
      <c r="I56" s="168" t="s">
        <v>54</v>
      </c>
      <c r="J56" s="232" t="s">
        <v>76</v>
      </c>
      <c r="K56" s="74" t="s">
        <v>73</v>
      </c>
      <c r="L56" s="75">
        <v>3</v>
      </c>
      <c r="M56" s="17"/>
      <c r="N56" s="140"/>
      <c r="O56" s="140"/>
      <c r="P56" s="140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s="40" customFormat="1" ht="12.75">
      <c r="A57" s="67">
        <v>46124</v>
      </c>
      <c r="B57" s="95" t="str">
        <f t="shared" si="1"/>
        <v>niedziela</v>
      </c>
      <c r="C57" s="87" t="s">
        <v>38</v>
      </c>
      <c r="D57" s="86" t="s">
        <v>42</v>
      </c>
      <c r="E57" s="82">
        <v>0.5625</v>
      </c>
      <c r="F57" s="42" t="s">
        <v>34</v>
      </c>
      <c r="G57" s="80">
        <v>0.66319444444444442</v>
      </c>
      <c r="H57" s="158" t="s">
        <v>49</v>
      </c>
      <c r="I57" s="102" t="s">
        <v>54</v>
      </c>
      <c r="J57" s="70" t="s">
        <v>74</v>
      </c>
      <c r="K57" s="74" t="s">
        <v>73</v>
      </c>
      <c r="L57" s="75">
        <v>3</v>
      </c>
      <c r="M57" s="17"/>
      <c r="N57" s="140"/>
      <c r="O57" s="140"/>
      <c r="P57" s="140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s="40" customFormat="1" ht="12.75">
      <c r="A58" s="67">
        <v>46124</v>
      </c>
      <c r="B58" s="95" t="str">
        <f t="shared" ref="B58" si="31">IF(WEEKDAY(A58,2)=5,"piątek",IF(WEEKDAY(A58,2)=6,"sobota",IF(WEEKDAY(A58,2)=7,"niedziela","Błąd")))</f>
        <v>niedziela</v>
      </c>
      <c r="C58" s="87" t="s">
        <v>38</v>
      </c>
      <c r="D58" s="86" t="s">
        <v>42</v>
      </c>
      <c r="E58" s="82">
        <v>0.67013888888888884</v>
      </c>
      <c r="F58" s="42" t="s">
        <v>34</v>
      </c>
      <c r="G58" s="80">
        <v>0.77083333333333337</v>
      </c>
      <c r="H58" s="158" t="s">
        <v>50</v>
      </c>
      <c r="I58" s="102" t="s">
        <v>54</v>
      </c>
      <c r="J58" s="70" t="s">
        <v>51</v>
      </c>
      <c r="K58" s="104" t="s">
        <v>73</v>
      </c>
      <c r="L58" s="75">
        <v>3</v>
      </c>
      <c r="M58" s="17"/>
      <c r="N58" s="140"/>
      <c r="O58" s="140"/>
      <c r="P58" s="140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s="40" customFormat="1" ht="13.5" thickBot="1">
      <c r="A59" s="67">
        <v>46124</v>
      </c>
      <c r="B59" s="95" t="str">
        <f t="shared" ref="B59" si="32">IF(WEEKDAY(A59,2)=5,"piątek",IF(WEEKDAY(A59,2)=6,"sobota",IF(WEEKDAY(A59,2)=7,"niedziela","Błąd")))</f>
        <v>niedziela</v>
      </c>
      <c r="C59" s="87" t="s">
        <v>38</v>
      </c>
      <c r="D59" s="86" t="s">
        <v>42</v>
      </c>
      <c r="E59" s="82">
        <v>0.77777777777777779</v>
      </c>
      <c r="F59" s="42" t="s">
        <v>34</v>
      </c>
      <c r="G59" s="80">
        <v>0.87847222222222221</v>
      </c>
      <c r="H59" s="132" t="s">
        <v>55</v>
      </c>
      <c r="I59" s="102" t="s">
        <v>54</v>
      </c>
      <c r="J59" s="70" t="s">
        <v>56</v>
      </c>
      <c r="K59" s="74" t="s">
        <v>73</v>
      </c>
      <c r="L59" s="75">
        <v>3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s="40" customFormat="1" ht="12.75">
      <c r="A60" s="152">
        <v>46137</v>
      </c>
      <c r="B60" s="92" t="str">
        <f t="shared" si="1"/>
        <v>sobota</v>
      </c>
      <c r="C60" s="90" t="s">
        <v>38</v>
      </c>
      <c r="D60" s="85" t="s">
        <v>42</v>
      </c>
      <c r="E60" s="183">
        <v>0.33333333333333331</v>
      </c>
      <c r="F60" s="184" t="s">
        <v>34</v>
      </c>
      <c r="G60" s="185">
        <v>0.43402777777777779</v>
      </c>
      <c r="H60" s="121" t="s">
        <v>69</v>
      </c>
      <c r="I60" s="101" t="s">
        <v>79</v>
      </c>
      <c r="J60" s="127" t="s">
        <v>53</v>
      </c>
      <c r="K60" s="253" t="s">
        <v>99</v>
      </c>
      <c r="L60" s="76">
        <v>3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s="40" customFormat="1" ht="12.75">
      <c r="A61" s="119">
        <v>46137</v>
      </c>
      <c r="B61" s="93" t="str">
        <f t="shared" ref="B61" si="33">IF(WEEKDAY(A61,2)=5,"piątek",IF(WEEKDAY(A61,2)=6,"sobota",IF(WEEKDAY(A61,2)=7,"niedziela","Błąd")))</f>
        <v>sobota</v>
      </c>
      <c r="C61" s="87" t="s">
        <v>38</v>
      </c>
      <c r="D61" s="86" t="s">
        <v>42</v>
      </c>
      <c r="E61" s="176">
        <v>0.33333333333333331</v>
      </c>
      <c r="F61" s="177" t="s">
        <v>34</v>
      </c>
      <c r="G61" s="192">
        <v>0.43402777777777779</v>
      </c>
      <c r="H61" s="158" t="s">
        <v>63</v>
      </c>
      <c r="I61" s="102" t="s">
        <v>80</v>
      </c>
      <c r="J61" s="128" t="s">
        <v>52</v>
      </c>
      <c r="K61" s="252" t="s">
        <v>100</v>
      </c>
      <c r="L61" s="75">
        <v>3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s="40" customFormat="1" ht="12.75">
      <c r="A62" s="119">
        <v>46137</v>
      </c>
      <c r="B62" s="93" t="str">
        <f t="shared" ref="B62" si="34">IF(WEEKDAY(A62,2)=5,"piątek",IF(WEEKDAY(A62,2)=6,"sobota",IF(WEEKDAY(A62,2)=7,"niedziela","Błąd")))</f>
        <v>sobota</v>
      </c>
      <c r="C62" s="87" t="s">
        <v>38</v>
      </c>
      <c r="D62" s="86" t="s">
        <v>42</v>
      </c>
      <c r="E62" s="179">
        <v>0.44097222222222227</v>
      </c>
      <c r="F62" s="180" t="s">
        <v>34</v>
      </c>
      <c r="G62" s="181">
        <v>0.54166666666666663</v>
      </c>
      <c r="H62" s="158" t="s">
        <v>62</v>
      </c>
      <c r="I62" s="102" t="s">
        <v>79</v>
      </c>
      <c r="J62" s="128" t="s">
        <v>52</v>
      </c>
      <c r="K62" s="252" t="s">
        <v>100</v>
      </c>
      <c r="L62" s="75">
        <v>3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s="40" customFormat="1" ht="12.75">
      <c r="A63" s="119">
        <v>46137</v>
      </c>
      <c r="B63" s="93" t="str">
        <f t="shared" ref="B63" si="35">IF(WEEKDAY(A63,2)=5,"piątek",IF(WEEKDAY(A63,2)=6,"sobota",IF(WEEKDAY(A63,2)=7,"niedziela","Błąd")))</f>
        <v>sobota</v>
      </c>
      <c r="C63" s="87" t="s">
        <v>38</v>
      </c>
      <c r="D63" s="86" t="s">
        <v>42</v>
      </c>
      <c r="E63" s="179">
        <v>0.44097222222222227</v>
      </c>
      <c r="F63" s="180" t="s">
        <v>34</v>
      </c>
      <c r="G63" s="181">
        <v>0.54166666666666663</v>
      </c>
      <c r="H63" s="158" t="s">
        <v>70</v>
      </c>
      <c r="I63" s="102" t="s">
        <v>80</v>
      </c>
      <c r="J63" s="70" t="s">
        <v>53</v>
      </c>
      <c r="K63" s="252" t="s">
        <v>99</v>
      </c>
      <c r="L63" s="75">
        <v>3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s="40" customFormat="1" ht="12.75">
      <c r="A64" s="119">
        <v>46137</v>
      </c>
      <c r="B64" s="93" t="str">
        <f t="shared" si="1"/>
        <v>sobota</v>
      </c>
      <c r="C64" s="87" t="s">
        <v>38</v>
      </c>
      <c r="D64" s="86" t="s">
        <v>42</v>
      </c>
      <c r="E64" s="176">
        <v>0.5625</v>
      </c>
      <c r="F64" s="177" t="s">
        <v>34</v>
      </c>
      <c r="G64" s="178">
        <v>0.66319444444444442</v>
      </c>
      <c r="H64" s="158" t="s">
        <v>67</v>
      </c>
      <c r="I64" s="102" t="s">
        <v>79</v>
      </c>
      <c r="J64" s="237" t="s">
        <v>78</v>
      </c>
      <c r="K64" s="252" t="s">
        <v>100</v>
      </c>
      <c r="L64" s="75">
        <v>3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40" customFormat="1" ht="12.75">
      <c r="A65" s="119">
        <v>46137</v>
      </c>
      <c r="B65" s="93" t="str">
        <f t="shared" ref="B65" si="36">IF(WEEKDAY(A65,2)=5,"piątek",IF(WEEKDAY(A65,2)=6,"sobota",IF(WEEKDAY(A65,2)=7,"niedziela","Błąd")))</f>
        <v>sobota</v>
      </c>
      <c r="C65" s="87" t="s">
        <v>38</v>
      </c>
      <c r="D65" s="86" t="s">
        <v>42</v>
      </c>
      <c r="E65" s="176">
        <v>0.5625</v>
      </c>
      <c r="F65" s="177" t="s">
        <v>34</v>
      </c>
      <c r="G65" s="178">
        <v>0.66319444444444442</v>
      </c>
      <c r="H65" s="112" t="s">
        <v>90</v>
      </c>
      <c r="I65" s="189" t="s">
        <v>86</v>
      </c>
      <c r="J65" s="135" t="s">
        <v>85</v>
      </c>
      <c r="K65" s="115" t="s">
        <v>103</v>
      </c>
      <c r="L65" s="75">
        <v>3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40" customFormat="1" ht="12.75" customHeight="1">
      <c r="A66" s="119">
        <v>46137</v>
      </c>
      <c r="B66" s="93" t="str">
        <f t="shared" ref="B66" si="37">IF(WEEKDAY(A66,2)=5,"piątek",IF(WEEKDAY(A66,2)=6,"sobota",IF(WEEKDAY(A66,2)=7,"niedziela","Błąd")))</f>
        <v>sobota</v>
      </c>
      <c r="C66" s="87" t="s">
        <v>38</v>
      </c>
      <c r="D66" s="86" t="s">
        <v>42</v>
      </c>
      <c r="E66" s="179">
        <v>0.67013888888888884</v>
      </c>
      <c r="F66" s="180" t="s">
        <v>34</v>
      </c>
      <c r="G66" s="181">
        <v>0.77083333333333337</v>
      </c>
      <c r="H66" s="112" t="s">
        <v>91</v>
      </c>
      <c r="I66" s="190" t="s">
        <v>87</v>
      </c>
      <c r="J66" s="135" t="s">
        <v>85</v>
      </c>
      <c r="K66" s="115" t="s">
        <v>103</v>
      </c>
      <c r="L66" s="75">
        <v>3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40" customFormat="1" ht="12.75" customHeight="1">
      <c r="A67" s="119">
        <v>46137</v>
      </c>
      <c r="B67" s="93" t="str">
        <f t="shared" ref="B67" si="38">IF(WEEKDAY(A67,2)=5,"piątek",IF(WEEKDAY(A67,2)=6,"sobota",IF(WEEKDAY(A67,2)=7,"niedziela","Błąd")))</f>
        <v>sobota</v>
      </c>
      <c r="C67" s="87" t="s">
        <v>38</v>
      </c>
      <c r="D67" s="86" t="s">
        <v>42</v>
      </c>
      <c r="E67" s="179">
        <v>0.67013888888888884</v>
      </c>
      <c r="F67" s="180" t="s">
        <v>34</v>
      </c>
      <c r="G67" s="181">
        <v>0.77083333333333337</v>
      </c>
      <c r="H67" s="158" t="s">
        <v>68</v>
      </c>
      <c r="I67" s="102" t="s">
        <v>80</v>
      </c>
      <c r="J67" s="237" t="s">
        <v>78</v>
      </c>
      <c r="K67" s="252" t="s">
        <v>100</v>
      </c>
      <c r="L67" s="75">
        <v>3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40" customFormat="1" ht="12.75" customHeight="1">
      <c r="A68" s="119">
        <v>46137</v>
      </c>
      <c r="B68" s="93" t="str">
        <f t="shared" ref="B68" si="39">IF(WEEKDAY(A68,2)=5,"piątek",IF(WEEKDAY(A68,2)=6,"sobota",IF(WEEKDAY(A68,2)=7,"niedziela","Błąd")))</f>
        <v>sobota</v>
      </c>
      <c r="C68" s="87" t="s">
        <v>38</v>
      </c>
      <c r="D68" s="86" t="s">
        <v>42</v>
      </c>
      <c r="E68" s="176">
        <v>0.77777777777777779</v>
      </c>
      <c r="F68" s="177" t="s">
        <v>34</v>
      </c>
      <c r="G68" s="178">
        <v>0.87847222222222221</v>
      </c>
      <c r="H68" s="158" t="s">
        <v>71</v>
      </c>
      <c r="I68" s="102" t="s">
        <v>84</v>
      </c>
      <c r="J68" s="233" t="s">
        <v>82</v>
      </c>
      <c r="K68" s="252" t="s">
        <v>93</v>
      </c>
      <c r="L68" s="75">
        <v>3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40" customFormat="1" ht="12.75" customHeight="1" thickBot="1">
      <c r="A69" s="119">
        <v>46137</v>
      </c>
      <c r="B69" s="94" t="str">
        <f t="shared" ref="B69" si="40">IF(WEEKDAY(A69,2)=5,"piątek",IF(WEEKDAY(A69,2)=6,"sobota",IF(WEEKDAY(A69,2)=7,"niedziela","Błąd")))</f>
        <v>sobota</v>
      </c>
      <c r="C69" s="87" t="s">
        <v>38</v>
      </c>
      <c r="D69" s="86" t="s">
        <v>42</v>
      </c>
      <c r="E69" s="182">
        <v>0.77777777777777779</v>
      </c>
      <c r="F69" s="186" t="s">
        <v>34</v>
      </c>
      <c r="G69" s="187">
        <v>0.87847222222222221</v>
      </c>
      <c r="H69" s="158" t="s">
        <v>71</v>
      </c>
      <c r="I69" s="102" t="s">
        <v>84</v>
      </c>
      <c r="J69" s="233" t="s">
        <v>83</v>
      </c>
      <c r="K69" s="252" t="s">
        <v>101</v>
      </c>
      <c r="L69" s="75">
        <v>3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40" customFormat="1" ht="12.75" customHeight="1">
      <c r="A70" s="66">
        <v>46138</v>
      </c>
      <c r="B70" s="97" t="str">
        <f t="shared" si="1"/>
        <v>niedziela</v>
      </c>
      <c r="C70" s="88" t="s">
        <v>38</v>
      </c>
      <c r="D70" s="85" t="s">
        <v>42</v>
      </c>
      <c r="E70" s="183">
        <v>0.33333333333333331</v>
      </c>
      <c r="F70" s="184" t="s">
        <v>34</v>
      </c>
      <c r="G70" s="185">
        <v>0.43402777777777779</v>
      </c>
      <c r="H70" s="121" t="s">
        <v>69</v>
      </c>
      <c r="I70" s="101" t="s">
        <v>79</v>
      </c>
      <c r="J70" s="127" t="s">
        <v>53</v>
      </c>
      <c r="K70" s="253" t="s">
        <v>99</v>
      </c>
      <c r="L70" s="76">
        <v>3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40" customFormat="1" ht="12.75" customHeight="1">
      <c r="A71" s="67">
        <v>46138</v>
      </c>
      <c r="B71" s="95" t="str">
        <f t="shared" si="1"/>
        <v>niedziela</v>
      </c>
      <c r="C71" s="87" t="s">
        <v>38</v>
      </c>
      <c r="D71" s="86" t="s">
        <v>42</v>
      </c>
      <c r="E71" s="176">
        <v>0.33333333333333331</v>
      </c>
      <c r="F71" s="177" t="s">
        <v>34</v>
      </c>
      <c r="G71" s="192">
        <v>0.43402777777777779</v>
      </c>
      <c r="H71" s="112" t="s">
        <v>61</v>
      </c>
      <c r="I71" s="102" t="s">
        <v>80</v>
      </c>
      <c r="J71" s="135" t="s">
        <v>75</v>
      </c>
      <c r="K71" s="252" t="s">
        <v>100</v>
      </c>
      <c r="L71" s="75">
        <v>3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40" customFormat="1" ht="12.75" customHeight="1">
      <c r="A72" s="67">
        <v>46138</v>
      </c>
      <c r="B72" s="95" t="str">
        <f t="shared" ref="B72" si="41">IF(WEEKDAY(A72,2)=5,"piątek",IF(WEEKDAY(A72,2)=6,"sobota",IF(WEEKDAY(A72,2)=7,"niedziela","Błąd")))</f>
        <v>niedziela</v>
      </c>
      <c r="C72" s="87" t="s">
        <v>38</v>
      </c>
      <c r="D72" s="86" t="s">
        <v>42</v>
      </c>
      <c r="E72" s="179">
        <v>0.44097222222222227</v>
      </c>
      <c r="F72" s="180" t="s">
        <v>34</v>
      </c>
      <c r="G72" s="181">
        <v>0.54166666666666663</v>
      </c>
      <c r="H72" s="112" t="s">
        <v>60</v>
      </c>
      <c r="I72" s="102" t="s">
        <v>79</v>
      </c>
      <c r="J72" s="135" t="s">
        <v>75</v>
      </c>
      <c r="K72" s="252" t="s">
        <v>100</v>
      </c>
      <c r="L72" s="75">
        <v>3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40" customFormat="1" ht="12.75" customHeight="1">
      <c r="A73" s="67">
        <v>46138</v>
      </c>
      <c r="B73" s="95" t="str">
        <f t="shared" ref="B73" si="42">IF(WEEKDAY(A73,2)=5,"piątek",IF(WEEKDAY(A73,2)=6,"sobota",IF(WEEKDAY(A73,2)=7,"niedziela","Błąd")))</f>
        <v>niedziela</v>
      </c>
      <c r="C73" s="87" t="s">
        <v>38</v>
      </c>
      <c r="D73" s="86" t="s">
        <v>42</v>
      </c>
      <c r="E73" s="193">
        <v>0.44097222222222227</v>
      </c>
      <c r="F73" s="180" t="s">
        <v>34</v>
      </c>
      <c r="G73" s="194">
        <v>0.54166666666666663</v>
      </c>
      <c r="H73" s="158" t="s">
        <v>70</v>
      </c>
      <c r="I73" s="102" t="s">
        <v>80</v>
      </c>
      <c r="J73" s="70" t="s">
        <v>53</v>
      </c>
      <c r="K73" s="252" t="s">
        <v>99</v>
      </c>
      <c r="L73" s="75">
        <v>3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40" customFormat="1" ht="12.75" customHeight="1">
      <c r="A74" s="67">
        <v>46138</v>
      </c>
      <c r="B74" s="95" t="str">
        <f t="shared" si="1"/>
        <v>niedziela</v>
      </c>
      <c r="C74" s="87" t="s">
        <v>38</v>
      </c>
      <c r="D74" s="86" t="s">
        <v>42</v>
      </c>
      <c r="E74" s="176">
        <v>0.5625</v>
      </c>
      <c r="F74" s="177" t="s">
        <v>34</v>
      </c>
      <c r="G74" s="178">
        <v>0.66319444444444442</v>
      </c>
      <c r="H74" s="158" t="s">
        <v>67</v>
      </c>
      <c r="I74" s="102" t="s">
        <v>79</v>
      </c>
      <c r="J74" s="237" t="s">
        <v>78</v>
      </c>
      <c r="K74" s="252" t="s">
        <v>100</v>
      </c>
      <c r="L74" s="75">
        <v>3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40" customFormat="1" ht="12.75" customHeight="1">
      <c r="A75" s="67">
        <v>46138</v>
      </c>
      <c r="B75" s="95" t="str">
        <f t="shared" ref="B75" si="43">IF(WEEKDAY(A75,2)=5,"piątek",IF(WEEKDAY(A75,2)=6,"sobota",IF(WEEKDAY(A75,2)=7,"niedziela","Błąd")))</f>
        <v>niedziela</v>
      </c>
      <c r="C75" s="87" t="s">
        <v>38</v>
      </c>
      <c r="D75" s="86" t="s">
        <v>42</v>
      </c>
      <c r="E75" s="176">
        <v>0.5625</v>
      </c>
      <c r="F75" s="177" t="s">
        <v>34</v>
      </c>
      <c r="G75" s="178">
        <v>0.66319444444444442</v>
      </c>
      <c r="H75" s="158" t="s">
        <v>65</v>
      </c>
      <c r="I75" s="102" t="s">
        <v>80</v>
      </c>
      <c r="J75" s="135" t="s">
        <v>88</v>
      </c>
      <c r="K75" s="252" t="s">
        <v>99</v>
      </c>
      <c r="L75" s="75">
        <v>3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40" customFormat="1" ht="12.75" customHeight="1">
      <c r="A76" s="67">
        <v>46138</v>
      </c>
      <c r="B76" s="95" t="str">
        <f t="shared" si="1"/>
        <v>niedziela</v>
      </c>
      <c r="C76" s="87" t="s">
        <v>38</v>
      </c>
      <c r="D76" s="86" t="s">
        <v>42</v>
      </c>
      <c r="E76" s="179">
        <v>0.67013888888888884</v>
      </c>
      <c r="F76" s="180" t="s">
        <v>34</v>
      </c>
      <c r="G76" s="181">
        <v>0.77083333333333337</v>
      </c>
      <c r="H76" s="158" t="s">
        <v>64</v>
      </c>
      <c r="I76" s="102" t="s">
        <v>79</v>
      </c>
      <c r="J76" s="135" t="s">
        <v>88</v>
      </c>
      <c r="K76" s="252" t="s">
        <v>99</v>
      </c>
      <c r="L76" s="75">
        <v>3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40" customFormat="1" ht="12.75" customHeight="1">
      <c r="A77" s="67">
        <v>46138</v>
      </c>
      <c r="B77" s="95" t="str">
        <f t="shared" ref="B77" si="44">IF(WEEKDAY(A77,2)=5,"piątek",IF(WEEKDAY(A77,2)=6,"sobota",IF(WEEKDAY(A77,2)=7,"niedziela","Błąd")))</f>
        <v>niedziela</v>
      </c>
      <c r="C77" s="87" t="s">
        <v>38</v>
      </c>
      <c r="D77" s="86" t="s">
        <v>42</v>
      </c>
      <c r="E77" s="179">
        <v>0.67013888888888884</v>
      </c>
      <c r="F77" s="180" t="s">
        <v>34</v>
      </c>
      <c r="G77" s="181">
        <v>0.77083333333333337</v>
      </c>
      <c r="H77" s="158" t="s">
        <v>68</v>
      </c>
      <c r="I77" s="102" t="s">
        <v>80</v>
      </c>
      <c r="J77" s="237" t="s">
        <v>78</v>
      </c>
      <c r="K77" s="252" t="s">
        <v>100</v>
      </c>
      <c r="L77" s="75">
        <v>3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40" customFormat="1" ht="12.75" customHeight="1" thickBot="1">
      <c r="A78" s="120">
        <v>46138</v>
      </c>
      <c r="B78" s="95" t="str">
        <f t="shared" ref="B78" si="45">IF(WEEKDAY(A78,2)=5,"piątek",IF(WEEKDAY(A78,2)=6,"sobota",IF(WEEKDAY(A78,2)=7,"niedziela","Błąd")))</f>
        <v>niedziela</v>
      </c>
      <c r="C78" s="87" t="s">
        <v>38</v>
      </c>
      <c r="D78" s="86" t="s">
        <v>42</v>
      </c>
      <c r="E78" s="83">
        <v>0.77777777777777779</v>
      </c>
      <c r="F78" s="56" t="s">
        <v>34</v>
      </c>
      <c r="G78" s="111">
        <v>0.87847222222222221</v>
      </c>
      <c r="H78" s="188" t="s">
        <v>92</v>
      </c>
      <c r="I78" s="191" t="s">
        <v>89</v>
      </c>
      <c r="J78" s="143" t="s">
        <v>85</v>
      </c>
      <c r="K78" s="156" t="s">
        <v>103</v>
      </c>
      <c r="L78" s="110">
        <v>3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40" customFormat="1" ht="12.75" customHeight="1">
      <c r="A79" s="52">
        <v>46151</v>
      </c>
      <c r="B79" s="92" t="str">
        <f t="shared" ref="B79:B80" si="46">IF(WEEKDAY(A79,2)=5,"piątek",IF(WEEKDAY(A79,2)=6,"sobota",IF(WEEKDAY(A79,2)=7,"niedziela","Błąd")))</f>
        <v>sobota</v>
      </c>
      <c r="C79" s="90" t="s">
        <v>38</v>
      </c>
      <c r="D79" s="85" t="s">
        <v>42</v>
      </c>
      <c r="E79" s="183">
        <v>0.33333333333333331</v>
      </c>
      <c r="F79" s="184" t="s">
        <v>34</v>
      </c>
      <c r="G79" s="185">
        <v>0.43402777777777779</v>
      </c>
      <c r="H79" s="158" t="s">
        <v>62</v>
      </c>
      <c r="I79" s="102" t="s">
        <v>79</v>
      </c>
      <c r="J79" s="128" t="s">
        <v>52</v>
      </c>
      <c r="K79" s="252" t="s">
        <v>100</v>
      </c>
      <c r="L79" s="75">
        <v>3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40" customFormat="1" ht="12.75" customHeight="1">
      <c r="A80" s="59">
        <v>46151</v>
      </c>
      <c r="B80" s="93" t="str">
        <f t="shared" si="46"/>
        <v>sobota</v>
      </c>
      <c r="C80" s="87" t="s">
        <v>38</v>
      </c>
      <c r="D80" s="86" t="s">
        <v>42</v>
      </c>
      <c r="E80" s="176">
        <v>0.33333333333333331</v>
      </c>
      <c r="F80" s="177" t="s">
        <v>34</v>
      </c>
      <c r="G80" s="192">
        <v>0.43402777777777779</v>
      </c>
      <c r="H80" s="158" t="s">
        <v>65</v>
      </c>
      <c r="I80" s="102" t="s">
        <v>80</v>
      </c>
      <c r="J80" s="135" t="s">
        <v>88</v>
      </c>
      <c r="K80" s="252" t="s">
        <v>99</v>
      </c>
      <c r="L80" s="75">
        <v>3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40" customFormat="1" ht="12.75" customHeight="1">
      <c r="A81" s="59">
        <v>46151</v>
      </c>
      <c r="B81" s="93" t="str">
        <f t="shared" ref="B81" si="47">IF(WEEKDAY(A81,2)=5,"piątek",IF(WEEKDAY(A81,2)=6,"sobota",IF(WEEKDAY(A81,2)=7,"niedziela","Błąd")))</f>
        <v>sobota</v>
      </c>
      <c r="C81" s="87" t="s">
        <v>38</v>
      </c>
      <c r="D81" s="86" t="s">
        <v>42</v>
      </c>
      <c r="E81" s="179">
        <v>0.44097222222222227</v>
      </c>
      <c r="F81" s="180" t="s">
        <v>34</v>
      </c>
      <c r="G81" s="181">
        <v>0.54166666666666663</v>
      </c>
      <c r="H81" s="158" t="s">
        <v>64</v>
      </c>
      <c r="I81" s="102" t="s">
        <v>79</v>
      </c>
      <c r="J81" s="135" t="s">
        <v>88</v>
      </c>
      <c r="K81" s="252" t="s">
        <v>99</v>
      </c>
      <c r="L81" s="75">
        <v>3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40" customFormat="1" ht="12.75" customHeight="1">
      <c r="A82" s="59">
        <v>46151</v>
      </c>
      <c r="B82" s="93" t="str">
        <f t="shared" ref="B82" si="48">IF(WEEKDAY(A82,2)=5,"piątek",IF(WEEKDAY(A82,2)=6,"sobota",IF(WEEKDAY(A82,2)=7,"niedziela","Błąd")))</f>
        <v>sobota</v>
      </c>
      <c r="C82" s="87" t="s">
        <v>38</v>
      </c>
      <c r="D82" s="86" t="s">
        <v>42</v>
      </c>
      <c r="E82" s="193">
        <v>0.44097222222222227</v>
      </c>
      <c r="F82" s="180" t="s">
        <v>34</v>
      </c>
      <c r="G82" s="194">
        <v>0.54166666666666663</v>
      </c>
      <c r="H82" s="158" t="s">
        <v>63</v>
      </c>
      <c r="I82" s="102" t="s">
        <v>80</v>
      </c>
      <c r="J82" s="128" t="s">
        <v>52</v>
      </c>
      <c r="K82" s="252" t="s">
        <v>100</v>
      </c>
      <c r="L82" s="75">
        <v>3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40" customFormat="1" ht="12.75" customHeight="1">
      <c r="A83" s="59">
        <v>46151</v>
      </c>
      <c r="B83" s="93" t="str">
        <f t="shared" ref="B83:B88" si="49">IF(WEEKDAY(A83,2)=5,"piątek",IF(WEEKDAY(A83,2)=6,"sobota",IF(WEEKDAY(A83,2)=7,"niedziela","Błąd")))</f>
        <v>sobota</v>
      </c>
      <c r="C83" s="87" t="s">
        <v>38</v>
      </c>
      <c r="D83" s="86" t="s">
        <v>42</v>
      </c>
      <c r="E83" s="176">
        <v>0.5625</v>
      </c>
      <c r="F83" s="177" t="s">
        <v>34</v>
      </c>
      <c r="G83" s="178">
        <v>0.66319444444444442</v>
      </c>
      <c r="H83" s="212" t="s">
        <v>72</v>
      </c>
      <c r="I83" s="133" t="s">
        <v>87</v>
      </c>
      <c r="J83" s="135" t="s">
        <v>75</v>
      </c>
      <c r="K83" s="252" t="s">
        <v>97</v>
      </c>
      <c r="L83" s="75">
        <v>3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40" customFormat="1" ht="12.75" customHeight="1">
      <c r="A84" s="59">
        <v>46151</v>
      </c>
      <c r="B84" s="93" t="str">
        <f t="shared" si="49"/>
        <v>sobota</v>
      </c>
      <c r="C84" s="87" t="s">
        <v>38</v>
      </c>
      <c r="D84" s="86" t="s">
        <v>42</v>
      </c>
      <c r="E84" s="176">
        <v>0.5625</v>
      </c>
      <c r="F84" s="177" t="s">
        <v>34</v>
      </c>
      <c r="G84" s="178">
        <v>0.66319444444444442</v>
      </c>
      <c r="H84" s="167" t="s">
        <v>68</v>
      </c>
      <c r="I84" s="133" t="s">
        <v>80</v>
      </c>
      <c r="J84" s="239" t="s">
        <v>78</v>
      </c>
      <c r="K84" s="252" t="s">
        <v>100</v>
      </c>
      <c r="L84" s="75">
        <v>3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40" customFormat="1" ht="12.75" customHeight="1">
      <c r="A85" s="59">
        <v>46151</v>
      </c>
      <c r="B85" s="93" t="str">
        <f t="shared" ref="B85:B86" si="50">IF(WEEKDAY(A85,2)=5,"piątek",IF(WEEKDAY(A85,2)=6,"sobota",IF(WEEKDAY(A85,2)=7,"niedziela","Błąd")))</f>
        <v>sobota</v>
      </c>
      <c r="C85" s="87" t="s">
        <v>38</v>
      </c>
      <c r="D85" s="86" t="s">
        <v>42</v>
      </c>
      <c r="E85" s="179">
        <v>0.67013888888888884</v>
      </c>
      <c r="F85" s="180" t="s">
        <v>34</v>
      </c>
      <c r="G85" s="181">
        <v>0.77083333333333337</v>
      </c>
      <c r="H85" s="167" t="s">
        <v>67</v>
      </c>
      <c r="I85" s="133" t="s">
        <v>79</v>
      </c>
      <c r="J85" s="239" t="s">
        <v>78</v>
      </c>
      <c r="K85" s="252" t="s">
        <v>100</v>
      </c>
      <c r="L85" s="75">
        <v>3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40" customFormat="1" ht="12.75" customHeight="1">
      <c r="A86" s="59">
        <v>46151</v>
      </c>
      <c r="B86" s="93" t="str">
        <f t="shared" si="50"/>
        <v>sobota</v>
      </c>
      <c r="C86" s="87" t="s">
        <v>38</v>
      </c>
      <c r="D86" s="86" t="s">
        <v>42</v>
      </c>
      <c r="E86" s="179">
        <v>0.67013888888888884</v>
      </c>
      <c r="F86" s="180" t="s">
        <v>34</v>
      </c>
      <c r="G86" s="181">
        <v>0.77083333333333337</v>
      </c>
      <c r="H86" s="212" t="s">
        <v>66</v>
      </c>
      <c r="I86" s="133" t="s">
        <v>89</v>
      </c>
      <c r="J86" s="135" t="s">
        <v>75</v>
      </c>
      <c r="K86" s="252" t="s">
        <v>97</v>
      </c>
      <c r="L86" s="75">
        <v>3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40" customFormat="1" ht="12.75" customHeight="1" thickBot="1">
      <c r="A87" s="118">
        <v>46151</v>
      </c>
      <c r="B87" s="137" t="str">
        <f t="shared" si="49"/>
        <v>sobota</v>
      </c>
      <c r="C87" s="138" t="s">
        <v>38</v>
      </c>
      <c r="D87" s="108" t="s">
        <v>42</v>
      </c>
      <c r="E87" s="83">
        <v>0.77777777777777779</v>
      </c>
      <c r="F87" s="56" t="s">
        <v>34</v>
      </c>
      <c r="G87" s="81">
        <v>0.87847222222222221</v>
      </c>
      <c r="H87" s="256" t="s">
        <v>61</v>
      </c>
      <c r="I87" s="142" t="s">
        <v>80</v>
      </c>
      <c r="J87" s="257" t="s">
        <v>75</v>
      </c>
      <c r="K87" s="258" t="s">
        <v>100</v>
      </c>
      <c r="L87" s="149">
        <v>3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40" customFormat="1" ht="12.75" customHeight="1">
      <c r="A88" s="53">
        <v>46152</v>
      </c>
      <c r="B88" s="95" t="str">
        <f t="shared" si="49"/>
        <v>niedziela</v>
      </c>
      <c r="C88" s="87" t="s">
        <v>38</v>
      </c>
      <c r="D88" s="86" t="s">
        <v>42</v>
      </c>
      <c r="E88" s="176">
        <v>0.33333333333333331</v>
      </c>
      <c r="F88" s="177" t="s">
        <v>34</v>
      </c>
      <c r="G88" s="192">
        <v>0.43402777777777779</v>
      </c>
      <c r="H88" s="244" t="s">
        <v>71</v>
      </c>
      <c r="I88" s="245" t="s">
        <v>84</v>
      </c>
      <c r="J88" s="238" t="s">
        <v>82</v>
      </c>
      <c r="K88" s="255" t="s">
        <v>93</v>
      </c>
      <c r="L88" s="251">
        <v>3</v>
      </c>
      <c r="M88" s="140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40" customFormat="1" ht="12.75" customHeight="1">
      <c r="A89" s="53">
        <v>46152</v>
      </c>
      <c r="B89" s="95" t="str">
        <f t="shared" ref="B89" si="51">IF(WEEKDAY(A89,2)=5,"piątek",IF(WEEKDAY(A89,2)=6,"sobota",IF(WEEKDAY(A89,2)=7,"niedziela","Błąd")))</f>
        <v>niedziela</v>
      </c>
      <c r="C89" s="87" t="s">
        <v>38</v>
      </c>
      <c r="D89" s="86" t="s">
        <v>42</v>
      </c>
      <c r="E89" s="176">
        <v>0.33333333333333331</v>
      </c>
      <c r="F89" s="177" t="s">
        <v>34</v>
      </c>
      <c r="G89" s="192">
        <v>0.43402777777777779</v>
      </c>
      <c r="H89" s="167" t="s">
        <v>71</v>
      </c>
      <c r="I89" s="133" t="s">
        <v>84</v>
      </c>
      <c r="J89" s="232" t="s">
        <v>83</v>
      </c>
      <c r="K89" s="252" t="s">
        <v>101</v>
      </c>
      <c r="L89" s="75">
        <v>3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40" customFormat="1" ht="12.75" customHeight="1">
      <c r="A90" s="53">
        <v>46152</v>
      </c>
      <c r="B90" s="95" t="str">
        <f t="shared" ref="B90:B92" si="52">IF(WEEKDAY(A90,2)=5,"piątek",IF(WEEKDAY(A90,2)=6,"sobota",IF(WEEKDAY(A90,2)=7,"niedziela","Błąd")))</f>
        <v>niedziela</v>
      </c>
      <c r="C90" s="87" t="s">
        <v>38</v>
      </c>
      <c r="D90" s="86" t="s">
        <v>42</v>
      </c>
      <c r="E90" s="179">
        <v>0.44097222222222227</v>
      </c>
      <c r="F90" s="180" t="s">
        <v>34</v>
      </c>
      <c r="G90" s="181">
        <v>0.54166666666666663</v>
      </c>
      <c r="H90" s="212" t="s">
        <v>72</v>
      </c>
      <c r="I90" s="133" t="s">
        <v>87</v>
      </c>
      <c r="J90" s="135" t="s">
        <v>75</v>
      </c>
      <c r="K90" s="252" t="s">
        <v>97</v>
      </c>
      <c r="L90" s="75">
        <v>3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40" customFormat="1" ht="12.75" customHeight="1">
      <c r="A91" s="53">
        <v>46152</v>
      </c>
      <c r="B91" s="95" t="str">
        <f t="shared" ref="B91" si="53">IF(WEEKDAY(A91,2)=5,"piątek",IF(WEEKDAY(A91,2)=6,"sobota",IF(WEEKDAY(A91,2)=7,"niedziela","Błąd")))</f>
        <v>niedziela</v>
      </c>
      <c r="C91" s="87" t="s">
        <v>38</v>
      </c>
      <c r="D91" s="86" t="s">
        <v>42</v>
      </c>
      <c r="E91" s="193">
        <v>0.44097222222222227</v>
      </c>
      <c r="F91" s="180" t="s">
        <v>34</v>
      </c>
      <c r="G91" s="194">
        <v>0.54166666666666663</v>
      </c>
      <c r="H91" s="167" t="s">
        <v>68</v>
      </c>
      <c r="I91" s="133" t="s">
        <v>80</v>
      </c>
      <c r="J91" s="239" t="s">
        <v>78</v>
      </c>
      <c r="K91" s="252" t="s">
        <v>100</v>
      </c>
      <c r="L91" s="75">
        <v>3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40" customFormat="1" ht="12.75" customHeight="1">
      <c r="A92" s="53">
        <v>46152</v>
      </c>
      <c r="B92" s="95" t="str">
        <f t="shared" si="52"/>
        <v>niedziela</v>
      </c>
      <c r="C92" s="87" t="s">
        <v>38</v>
      </c>
      <c r="D92" s="86" t="s">
        <v>42</v>
      </c>
      <c r="E92" s="176">
        <v>0.5625</v>
      </c>
      <c r="F92" s="177" t="s">
        <v>34</v>
      </c>
      <c r="G92" s="178">
        <v>0.66319444444444442</v>
      </c>
      <c r="H92" s="167" t="s">
        <v>67</v>
      </c>
      <c r="I92" s="133" t="s">
        <v>79</v>
      </c>
      <c r="J92" s="239" t="s">
        <v>78</v>
      </c>
      <c r="K92" s="252" t="s">
        <v>100</v>
      </c>
      <c r="L92" s="75">
        <v>3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40" customFormat="1" ht="12.75" customHeight="1">
      <c r="A93" s="53">
        <v>46152</v>
      </c>
      <c r="B93" s="95" t="str">
        <f t="shared" ref="B93" si="54">IF(WEEKDAY(A93,2)=5,"piątek",IF(WEEKDAY(A93,2)=6,"sobota",IF(WEEKDAY(A93,2)=7,"niedziela","Błąd")))</f>
        <v>niedziela</v>
      </c>
      <c r="C93" s="87" t="s">
        <v>38</v>
      </c>
      <c r="D93" s="86" t="s">
        <v>42</v>
      </c>
      <c r="E93" s="176">
        <v>0.5625</v>
      </c>
      <c r="F93" s="177" t="s">
        <v>34</v>
      </c>
      <c r="G93" s="178">
        <v>0.66319444444444442</v>
      </c>
      <c r="H93" s="212" t="s">
        <v>66</v>
      </c>
      <c r="I93" s="133" t="s">
        <v>89</v>
      </c>
      <c r="J93" s="135" t="s">
        <v>75</v>
      </c>
      <c r="K93" s="252" t="s">
        <v>97</v>
      </c>
      <c r="L93" s="75">
        <v>3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40" customFormat="1" ht="12.75" customHeight="1">
      <c r="A94" s="53">
        <v>46152</v>
      </c>
      <c r="B94" s="95" t="str">
        <f t="shared" ref="B94" si="55">IF(WEEKDAY(A94,2)=5,"piątek",IF(WEEKDAY(A94,2)=6,"sobota",IF(WEEKDAY(A94,2)=7,"niedziela","Błąd")))</f>
        <v>niedziela</v>
      </c>
      <c r="C94" s="87" t="s">
        <v>38</v>
      </c>
      <c r="D94" s="86" t="s">
        <v>42</v>
      </c>
      <c r="E94" s="82">
        <v>0.67013888888888884</v>
      </c>
      <c r="F94" s="42" t="s">
        <v>34</v>
      </c>
      <c r="G94" s="80">
        <v>0.77083333333333337</v>
      </c>
      <c r="H94" s="158"/>
      <c r="I94" s="102"/>
      <c r="J94" s="70"/>
      <c r="K94" s="104"/>
      <c r="L94" s="75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s="40" customFormat="1" ht="12.75" customHeight="1" thickBot="1">
      <c r="A95" s="53">
        <v>46152</v>
      </c>
      <c r="B95" s="100" t="str">
        <f t="shared" ref="B95" si="56">IF(WEEKDAY(A95,2)=5,"piątek",IF(WEEKDAY(A95,2)=6,"sobota",IF(WEEKDAY(A95,2)=7,"niedziela","Błąd")))</f>
        <v>niedziela</v>
      </c>
      <c r="C95" s="91" t="s">
        <v>38</v>
      </c>
      <c r="D95" s="108" t="s">
        <v>42</v>
      </c>
      <c r="E95" s="83">
        <v>0.77777777777777779</v>
      </c>
      <c r="F95" s="56" t="s">
        <v>34</v>
      </c>
      <c r="G95" s="111">
        <v>0.87847222222222221</v>
      </c>
      <c r="H95" s="112"/>
      <c r="I95" s="102"/>
      <c r="J95" s="237"/>
      <c r="K95" s="74"/>
      <c r="L95" s="75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s="40" customFormat="1" ht="12.75" customHeight="1">
      <c r="A96" s="52">
        <v>46158</v>
      </c>
      <c r="B96" s="93" t="str">
        <f t="shared" si="1"/>
        <v>sobota</v>
      </c>
      <c r="C96" s="87" t="s">
        <v>38</v>
      </c>
      <c r="D96" s="86" t="s">
        <v>42</v>
      </c>
      <c r="E96" s="82">
        <v>0.33333333333333331</v>
      </c>
      <c r="F96" s="42" t="s">
        <v>34</v>
      </c>
      <c r="G96" s="80">
        <v>0.43402777777777779</v>
      </c>
      <c r="H96" s="172" t="s">
        <v>46</v>
      </c>
      <c r="I96" s="101" t="s">
        <v>54</v>
      </c>
      <c r="J96" s="127" t="s">
        <v>75</v>
      </c>
      <c r="K96" s="73" t="s">
        <v>73</v>
      </c>
      <c r="L96" s="76">
        <v>3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40" customFormat="1" ht="12.75" customHeight="1">
      <c r="A97" s="59">
        <v>46158</v>
      </c>
      <c r="B97" s="93" t="str">
        <f t="shared" si="1"/>
        <v>sobota</v>
      </c>
      <c r="C97" s="87" t="s">
        <v>38</v>
      </c>
      <c r="D97" s="86" t="s">
        <v>42</v>
      </c>
      <c r="E97" s="82">
        <v>0.44097222222222227</v>
      </c>
      <c r="F97" s="42" t="s">
        <v>34</v>
      </c>
      <c r="G97" s="80">
        <v>0.54166666666666663</v>
      </c>
      <c r="H97" s="158" t="s">
        <v>44</v>
      </c>
      <c r="I97" s="102" t="s">
        <v>54</v>
      </c>
      <c r="J97" s="236" t="s">
        <v>52</v>
      </c>
      <c r="K97" s="74" t="s">
        <v>73</v>
      </c>
      <c r="L97" s="75">
        <v>3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40" customFormat="1" ht="12.75" customHeight="1">
      <c r="A98" s="59">
        <v>46158</v>
      </c>
      <c r="B98" s="93" t="str">
        <f t="shared" ref="B98" si="57">IF(WEEKDAY(A98,2)=5,"piątek",IF(WEEKDAY(A98,2)=6,"sobota",IF(WEEKDAY(A98,2)=7,"niedziela","Błąd")))</f>
        <v>sobota</v>
      </c>
      <c r="C98" s="87" t="s">
        <v>38</v>
      </c>
      <c r="D98" s="86" t="s">
        <v>42</v>
      </c>
      <c r="E98" s="82">
        <v>0.5625</v>
      </c>
      <c r="F98" s="42" t="s">
        <v>34</v>
      </c>
      <c r="G98" s="80">
        <v>0.66319444444444442</v>
      </c>
      <c r="H98" s="158" t="s">
        <v>49</v>
      </c>
      <c r="I98" s="102" t="s">
        <v>54</v>
      </c>
      <c r="J98" s="70" t="s">
        <v>77</v>
      </c>
      <c r="K98" s="104" t="s">
        <v>73</v>
      </c>
      <c r="L98" s="75">
        <v>3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40" customFormat="1" ht="12.75" customHeight="1">
      <c r="A99" s="59">
        <v>46158</v>
      </c>
      <c r="B99" s="93" t="str">
        <f t="shared" ref="B99:B127" si="58">IF(WEEKDAY(A99,2)=5,"piątek",IF(WEEKDAY(A99,2)=6,"sobota",IF(WEEKDAY(A99,2)=7,"niedziela","Błąd")))</f>
        <v>sobota</v>
      </c>
      <c r="C99" s="87" t="s">
        <v>38</v>
      </c>
      <c r="D99" s="86" t="s">
        <v>42</v>
      </c>
      <c r="E99" s="82">
        <v>0.67013888888888884</v>
      </c>
      <c r="F99" s="42" t="s">
        <v>34</v>
      </c>
      <c r="G99" s="80">
        <v>0.77083333333333337</v>
      </c>
      <c r="H99" s="158" t="s">
        <v>50</v>
      </c>
      <c r="I99" s="102" t="s">
        <v>54</v>
      </c>
      <c r="J99" s="70" t="s">
        <v>51</v>
      </c>
      <c r="K99" s="104" t="s">
        <v>73</v>
      </c>
      <c r="L99" s="75">
        <v>3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40" customFormat="1" ht="12.75" customHeight="1" thickBot="1">
      <c r="A100" s="118">
        <v>46158</v>
      </c>
      <c r="B100" s="94" t="str">
        <f t="shared" ref="B100" si="59">IF(WEEKDAY(A100,2)=5,"piątek",IF(WEEKDAY(A100,2)=6,"sobota",IF(WEEKDAY(A100,2)=7,"niedziela","Błąd")))</f>
        <v>sobota</v>
      </c>
      <c r="C100" s="87" t="s">
        <v>38</v>
      </c>
      <c r="D100" s="86" t="s">
        <v>42</v>
      </c>
      <c r="E100" s="83">
        <v>0.77777777777777779</v>
      </c>
      <c r="F100" s="56" t="s">
        <v>34</v>
      </c>
      <c r="G100" s="81">
        <v>0.87847222222222221</v>
      </c>
      <c r="H100" s="112" t="s">
        <v>48</v>
      </c>
      <c r="I100" s="102" t="s">
        <v>54</v>
      </c>
      <c r="J100" s="237" t="s">
        <v>78</v>
      </c>
      <c r="K100" s="74" t="s">
        <v>73</v>
      </c>
      <c r="L100" s="75">
        <v>3</v>
      </c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40" customFormat="1" ht="12.75" customHeight="1">
      <c r="A101" s="53">
        <v>46159</v>
      </c>
      <c r="B101" s="95" t="str">
        <f t="shared" si="58"/>
        <v>niedziela</v>
      </c>
      <c r="C101" s="88" t="s">
        <v>38</v>
      </c>
      <c r="D101" s="85" t="s">
        <v>42</v>
      </c>
      <c r="E101" s="84">
        <v>0.33333333333333331</v>
      </c>
      <c r="F101" s="55" t="s">
        <v>34</v>
      </c>
      <c r="G101" s="79">
        <v>0.43402777777777779</v>
      </c>
      <c r="H101" s="172" t="s">
        <v>46</v>
      </c>
      <c r="I101" s="101" t="s">
        <v>54</v>
      </c>
      <c r="J101" s="127" t="s">
        <v>75</v>
      </c>
      <c r="K101" s="73" t="s">
        <v>73</v>
      </c>
      <c r="L101" s="76">
        <v>3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40" customFormat="1" ht="12.75" customHeight="1">
      <c r="A102" s="53">
        <v>46159</v>
      </c>
      <c r="B102" s="95" t="str">
        <f t="shared" si="58"/>
        <v>niedziela</v>
      </c>
      <c r="C102" s="87" t="s">
        <v>38</v>
      </c>
      <c r="D102" s="86" t="s">
        <v>42</v>
      </c>
      <c r="E102" s="82">
        <v>0.44097222222222227</v>
      </c>
      <c r="F102" s="42" t="s">
        <v>34</v>
      </c>
      <c r="G102" s="80">
        <v>0.54166666666666663</v>
      </c>
      <c r="H102" s="158" t="s">
        <v>44</v>
      </c>
      <c r="I102" s="102" t="s">
        <v>54</v>
      </c>
      <c r="J102" s="236" t="s">
        <v>52</v>
      </c>
      <c r="K102" s="74" t="s">
        <v>73</v>
      </c>
      <c r="L102" s="75">
        <v>3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40" customFormat="1" ht="12.75" customHeight="1">
      <c r="A103" s="53">
        <v>46159</v>
      </c>
      <c r="B103" s="95" t="str">
        <f t="shared" ref="B103" si="60">IF(WEEKDAY(A103,2)=5,"piątek",IF(WEEKDAY(A103,2)=6,"sobota",IF(WEEKDAY(A103,2)=7,"niedziela","Błąd")))</f>
        <v>niedziela</v>
      </c>
      <c r="C103" s="87" t="s">
        <v>38</v>
      </c>
      <c r="D103" s="86" t="s">
        <v>42</v>
      </c>
      <c r="E103" s="82">
        <v>0.5625</v>
      </c>
      <c r="F103" s="42" t="s">
        <v>34</v>
      </c>
      <c r="G103" s="80">
        <v>0.66319444444444442</v>
      </c>
      <c r="H103" s="158" t="s">
        <v>50</v>
      </c>
      <c r="I103" s="102" t="s">
        <v>54</v>
      </c>
      <c r="J103" s="70" t="s">
        <v>51</v>
      </c>
      <c r="K103" s="104" t="s">
        <v>73</v>
      </c>
      <c r="L103" s="75">
        <v>3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40" customFormat="1" ht="12.75" customHeight="1">
      <c r="A104" s="53">
        <v>46159</v>
      </c>
      <c r="B104" s="95" t="str">
        <f t="shared" ref="B104" si="61">IF(WEEKDAY(A104,2)=5,"piątek",IF(WEEKDAY(A104,2)=6,"sobota",IF(WEEKDAY(A104,2)=7,"niedziela","Błąd")))</f>
        <v>niedziela</v>
      </c>
      <c r="C104" s="87" t="s">
        <v>38</v>
      </c>
      <c r="D104" s="86" t="s">
        <v>42</v>
      </c>
      <c r="E104" s="82">
        <v>0.67013888888888884</v>
      </c>
      <c r="F104" s="42" t="s">
        <v>34</v>
      </c>
      <c r="G104" s="80">
        <v>0.77083333333333337</v>
      </c>
      <c r="H104" s="112" t="s">
        <v>48</v>
      </c>
      <c r="I104" s="102" t="s">
        <v>54</v>
      </c>
      <c r="J104" s="237" t="s">
        <v>78</v>
      </c>
      <c r="K104" s="74" t="s">
        <v>73</v>
      </c>
      <c r="L104" s="75">
        <v>3</v>
      </c>
      <c r="M104" s="139"/>
      <c r="N104" s="139"/>
      <c r="O104" s="140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40" customFormat="1" ht="12.75" customHeight="1" thickBot="1">
      <c r="A105" s="53">
        <v>46159</v>
      </c>
      <c r="B105" s="95" t="str">
        <f t="shared" ref="B105" si="62">IF(WEEKDAY(A105,2)=5,"piątek",IF(WEEKDAY(A105,2)=6,"sobota",IF(WEEKDAY(A105,2)=7,"niedziela","Błąd")))</f>
        <v>niedziela</v>
      </c>
      <c r="C105" s="87" t="s">
        <v>38</v>
      </c>
      <c r="D105" s="86" t="s">
        <v>42</v>
      </c>
      <c r="E105" s="83">
        <v>0.77777777777777779</v>
      </c>
      <c r="F105" s="56" t="s">
        <v>34</v>
      </c>
      <c r="G105" s="111">
        <v>0.84375</v>
      </c>
      <c r="H105" s="212" t="s">
        <v>47</v>
      </c>
      <c r="I105" s="133" t="s">
        <v>54</v>
      </c>
      <c r="J105" s="135" t="s">
        <v>96</v>
      </c>
      <c r="K105" s="74" t="s">
        <v>73</v>
      </c>
      <c r="L105" s="228">
        <v>2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40" customFormat="1" ht="12.75" customHeight="1">
      <c r="A106" s="52">
        <v>46172</v>
      </c>
      <c r="B106" s="92" t="str">
        <f t="shared" si="58"/>
        <v>sobota</v>
      </c>
      <c r="C106" s="90" t="s">
        <v>38</v>
      </c>
      <c r="D106" s="85" t="s">
        <v>42</v>
      </c>
      <c r="E106" s="183">
        <v>0.33333333333333331</v>
      </c>
      <c r="F106" s="184" t="s">
        <v>34</v>
      </c>
      <c r="G106" s="185">
        <v>0.43402777777777779</v>
      </c>
      <c r="H106" s="121" t="s">
        <v>69</v>
      </c>
      <c r="I106" s="101" t="s">
        <v>79</v>
      </c>
      <c r="J106" s="127" t="s">
        <v>53</v>
      </c>
      <c r="K106" s="253" t="s">
        <v>99</v>
      </c>
      <c r="L106" s="76">
        <v>3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40" customFormat="1" ht="12.75" customHeight="1">
      <c r="A107" s="59">
        <v>46172</v>
      </c>
      <c r="B107" s="93" t="str">
        <f t="shared" si="58"/>
        <v>sobota</v>
      </c>
      <c r="C107" s="87" t="s">
        <v>38</v>
      </c>
      <c r="D107" s="86" t="s">
        <v>42</v>
      </c>
      <c r="E107" s="176">
        <v>0.33333333333333331</v>
      </c>
      <c r="F107" s="177" t="s">
        <v>34</v>
      </c>
      <c r="G107" s="192">
        <v>0.43402777777777779</v>
      </c>
      <c r="H107" s="158" t="s">
        <v>63</v>
      </c>
      <c r="I107" s="102" t="s">
        <v>80</v>
      </c>
      <c r="J107" s="128" t="s">
        <v>52</v>
      </c>
      <c r="K107" s="252" t="s">
        <v>100</v>
      </c>
      <c r="L107" s="75">
        <v>3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40" customFormat="1" ht="12.75" customHeight="1">
      <c r="A108" s="59">
        <v>46172</v>
      </c>
      <c r="B108" s="93" t="str">
        <f t="shared" ref="B108" si="63">IF(WEEKDAY(A108,2)=5,"piątek",IF(WEEKDAY(A108,2)=6,"sobota",IF(WEEKDAY(A108,2)=7,"niedziela","Błąd")))</f>
        <v>sobota</v>
      </c>
      <c r="C108" s="87" t="s">
        <v>38</v>
      </c>
      <c r="D108" s="86" t="s">
        <v>42</v>
      </c>
      <c r="E108" s="179">
        <v>0.44097222222222227</v>
      </c>
      <c r="F108" s="180" t="s">
        <v>34</v>
      </c>
      <c r="G108" s="181">
        <v>0.54166666666666663</v>
      </c>
      <c r="H108" s="158" t="s">
        <v>62</v>
      </c>
      <c r="I108" s="102" t="s">
        <v>79</v>
      </c>
      <c r="J108" s="128" t="s">
        <v>52</v>
      </c>
      <c r="K108" s="252" t="s">
        <v>100</v>
      </c>
      <c r="L108" s="75">
        <v>3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40" customFormat="1" ht="12.75" customHeight="1">
      <c r="A109" s="59">
        <v>46172</v>
      </c>
      <c r="B109" s="93" t="str">
        <f t="shared" ref="B109:B114" si="64">IF(WEEKDAY(A109,2)=5,"piątek",IF(WEEKDAY(A109,2)=6,"sobota",IF(WEEKDAY(A109,2)=7,"niedziela","Błąd")))</f>
        <v>sobota</v>
      </c>
      <c r="C109" s="87" t="s">
        <v>38</v>
      </c>
      <c r="D109" s="86" t="s">
        <v>42</v>
      </c>
      <c r="E109" s="179">
        <v>0.44097222222222227</v>
      </c>
      <c r="F109" s="180" t="s">
        <v>34</v>
      </c>
      <c r="G109" s="181">
        <v>0.54166666666666663</v>
      </c>
      <c r="H109" s="158" t="s">
        <v>70</v>
      </c>
      <c r="I109" s="102" t="s">
        <v>80</v>
      </c>
      <c r="J109" s="70" t="s">
        <v>53</v>
      </c>
      <c r="K109" s="252" t="s">
        <v>99</v>
      </c>
      <c r="L109" s="75">
        <v>3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40" customFormat="1" ht="12.75" customHeight="1">
      <c r="A110" s="59">
        <v>46172</v>
      </c>
      <c r="B110" s="93" t="str">
        <f t="shared" si="64"/>
        <v>sobota</v>
      </c>
      <c r="C110" s="87" t="s">
        <v>38</v>
      </c>
      <c r="D110" s="86" t="s">
        <v>42</v>
      </c>
      <c r="E110" s="176">
        <v>0.5625</v>
      </c>
      <c r="F110" s="177" t="s">
        <v>34</v>
      </c>
      <c r="G110" s="178">
        <v>0.66319444444444442</v>
      </c>
      <c r="H110" s="158" t="s">
        <v>64</v>
      </c>
      <c r="I110" s="102" t="s">
        <v>79</v>
      </c>
      <c r="J110" s="135" t="s">
        <v>88</v>
      </c>
      <c r="K110" s="252" t="s">
        <v>99</v>
      </c>
      <c r="L110" s="75">
        <v>3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40" customFormat="1" ht="12.75" customHeight="1">
      <c r="A111" s="59">
        <v>46172</v>
      </c>
      <c r="B111" s="93" t="str">
        <f t="shared" si="64"/>
        <v>sobota</v>
      </c>
      <c r="C111" s="87" t="s">
        <v>38</v>
      </c>
      <c r="D111" s="86" t="s">
        <v>42</v>
      </c>
      <c r="E111" s="176">
        <v>0.5625</v>
      </c>
      <c r="F111" s="177" t="s">
        <v>34</v>
      </c>
      <c r="G111" s="178">
        <v>0.66319444444444442</v>
      </c>
      <c r="H111" s="158" t="s">
        <v>68</v>
      </c>
      <c r="I111" s="102" t="s">
        <v>80</v>
      </c>
      <c r="J111" s="237" t="s">
        <v>78</v>
      </c>
      <c r="K111" s="252" t="s">
        <v>100</v>
      </c>
      <c r="L111" s="75">
        <v>3</v>
      </c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40" customFormat="1" ht="12.75" customHeight="1">
      <c r="A112" s="59">
        <v>46172</v>
      </c>
      <c r="B112" s="93" t="str">
        <f t="shared" si="64"/>
        <v>sobota</v>
      </c>
      <c r="C112" s="87" t="s">
        <v>38</v>
      </c>
      <c r="D112" s="86" t="s">
        <v>42</v>
      </c>
      <c r="E112" s="179">
        <v>0.67013888888888884</v>
      </c>
      <c r="F112" s="180" t="s">
        <v>34</v>
      </c>
      <c r="G112" s="181">
        <v>0.77083333333333337</v>
      </c>
      <c r="H112" s="158" t="s">
        <v>67</v>
      </c>
      <c r="I112" s="102" t="s">
        <v>79</v>
      </c>
      <c r="J112" s="237" t="s">
        <v>78</v>
      </c>
      <c r="K112" s="252" t="s">
        <v>100</v>
      </c>
      <c r="L112" s="75">
        <v>3</v>
      </c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40" customFormat="1" ht="12.75" customHeight="1">
      <c r="A113" s="59">
        <v>46172</v>
      </c>
      <c r="B113" s="93" t="str">
        <f t="shared" si="64"/>
        <v>sobota</v>
      </c>
      <c r="C113" s="87" t="s">
        <v>38</v>
      </c>
      <c r="D113" s="86" t="s">
        <v>42</v>
      </c>
      <c r="E113" s="179">
        <v>0.67013888888888884</v>
      </c>
      <c r="F113" s="180" t="s">
        <v>34</v>
      </c>
      <c r="G113" s="181">
        <v>0.77083333333333337</v>
      </c>
      <c r="H113" s="158" t="s">
        <v>65</v>
      </c>
      <c r="I113" s="102" t="s">
        <v>80</v>
      </c>
      <c r="J113" s="135" t="s">
        <v>88</v>
      </c>
      <c r="K113" s="252" t="s">
        <v>99</v>
      </c>
      <c r="L113" s="75">
        <v>3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40" customFormat="1" ht="12.75" customHeight="1">
      <c r="A114" s="59">
        <v>46172</v>
      </c>
      <c r="B114" s="93" t="str">
        <f t="shared" si="64"/>
        <v>sobota</v>
      </c>
      <c r="C114" s="87" t="s">
        <v>38</v>
      </c>
      <c r="D114" s="86" t="s">
        <v>42</v>
      </c>
      <c r="E114" s="176">
        <v>0.77777777777777779</v>
      </c>
      <c r="F114" s="177" t="s">
        <v>34</v>
      </c>
      <c r="G114" s="192">
        <v>0.87847222222222221</v>
      </c>
      <c r="H114" s="158" t="s">
        <v>71</v>
      </c>
      <c r="I114" s="102" t="s">
        <v>84</v>
      </c>
      <c r="J114" s="233" t="s">
        <v>82</v>
      </c>
      <c r="K114" s="252" t="s">
        <v>93</v>
      </c>
      <c r="L114" s="75">
        <v>3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40" customFormat="1" ht="12.75" customHeight="1" thickBot="1">
      <c r="A115" s="118">
        <v>46172</v>
      </c>
      <c r="B115" s="137" t="str">
        <f t="shared" ref="B115" si="65">IF(WEEKDAY(A115,2)=5,"piątek",IF(WEEKDAY(A115,2)=6,"sobota",IF(WEEKDAY(A115,2)=7,"niedziela","Błąd")))</f>
        <v>sobota</v>
      </c>
      <c r="C115" s="138" t="s">
        <v>38</v>
      </c>
      <c r="D115" s="108" t="s">
        <v>42</v>
      </c>
      <c r="E115" s="182">
        <v>0.77777777777777779</v>
      </c>
      <c r="F115" s="186" t="s">
        <v>34</v>
      </c>
      <c r="G115" s="195">
        <v>0.87847222222222221</v>
      </c>
      <c r="H115" s="196" t="s">
        <v>71</v>
      </c>
      <c r="I115" s="106" t="s">
        <v>84</v>
      </c>
      <c r="J115" s="234" t="s">
        <v>83</v>
      </c>
      <c r="K115" s="254" t="s">
        <v>101</v>
      </c>
      <c r="L115" s="110">
        <v>3</v>
      </c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40" customFormat="1" ht="12.75" customHeight="1">
      <c r="A116" s="53">
        <v>46173</v>
      </c>
      <c r="B116" s="95" t="str">
        <f t="shared" ref="B116:B118" si="66">IF(WEEKDAY(A116,2)=5,"piątek",IF(WEEKDAY(A116,2)=6,"sobota",IF(WEEKDAY(A116,2)=7,"niedziela","Błąd")))</f>
        <v>niedziela</v>
      </c>
      <c r="C116" s="87" t="s">
        <v>38</v>
      </c>
      <c r="D116" s="86" t="s">
        <v>42</v>
      </c>
      <c r="E116" s="183">
        <v>0.33333333333333331</v>
      </c>
      <c r="F116" s="184" t="s">
        <v>34</v>
      </c>
      <c r="G116" s="185">
        <v>0.43402777777777779</v>
      </c>
      <c r="H116" s="121" t="s">
        <v>69</v>
      </c>
      <c r="I116" s="101" t="s">
        <v>79</v>
      </c>
      <c r="J116" s="127" t="s">
        <v>53</v>
      </c>
      <c r="K116" s="252" t="s">
        <v>99</v>
      </c>
      <c r="L116" s="76">
        <v>3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40" customFormat="1" ht="12.75" customHeight="1">
      <c r="A117" s="53">
        <v>46173</v>
      </c>
      <c r="B117" s="95" t="str">
        <f t="shared" ref="B117" si="67">IF(WEEKDAY(A117,2)=5,"piątek",IF(WEEKDAY(A117,2)=6,"sobota",IF(WEEKDAY(A117,2)=7,"niedziela","Błąd")))</f>
        <v>niedziela</v>
      </c>
      <c r="C117" s="87" t="s">
        <v>38</v>
      </c>
      <c r="D117" s="86" t="s">
        <v>42</v>
      </c>
      <c r="E117" s="176">
        <v>0.33333333333333331</v>
      </c>
      <c r="F117" s="177" t="s">
        <v>34</v>
      </c>
      <c r="G117" s="192">
        <v>0.43402777777777779</v>
      </c>
      <c r="H117" s="212" t="s">
        <v>66</v>
      </c>
      <c r="I117" s="133" t="s">
        <v>89</v>
      </c>
      <c r="J117" s="135" t="s">
        <v>75</v>
      </c>
      <c r="K117" s="252" t="s">
        <v>98</v>
      </c>
      <c r="L117" s="75">
        <v>3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40" customFormat="1" ht="12.75" customHeight="1">
      <c r="A118" s="53">
        <v>46173</v>
      </c>
      <c r="B118" s="95" t="str">
        <f t="shared" si="66"/>
        <v>niedziela</v>
      </c>
      <c r="C118" s="87" t="s">
        <v>38</v>
      </c>
      <c r="D118" s="86" t="s">
        <v>42</v>
      </c>
      <c r="E118" s="179">
        <v>0.44097222222222227</v>
      </c>
      <c r="F118" s="180" t="s">
        <v>34</v>
      </c>
      <c r="G118" s="181">
        <v>0.54166666666666663</v>
      </c>
      <c r="H118" s="212" t="s">
        <v>72</v>
      </c>
      <c r="I118" s="133" t="s">
        <v>87</v>
      </c>
      <c r="J118" s="135" t="s">
        <v>75</v>
      </c>
      <c r="K118" s="252" t="s">
        <v>98</v>
      </c>
      <c r="L118" s="75">
        <v>3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40" customFormat="1" ht="12.75" customHeight="1">
      <c r="A119" s="53">
        <v>46173</v>
      </c>
      <c r="B119" s="95" t="str">
        <f t="shared" ref="B119:B121" si="68">IF(WEEKDAY(A119,2)=5,"piątek",IF(WEEKDAY(A119,2)=6,"sobota",IF(WEEKDAY(A119,2)=7,"niedziela","Błąd")))</f>
        <v>niedziela</v>
      </c>
      <c r="C119" s="87" t="s">
        <v>38</v>
      </c>
      <c r="D119" s="86" t="s">
        <v>42</v>
      </c>
      <c r="E119" s="179">
        <v>0.44097222222222227</v>
      </c>
      <c r="F119" s="180" t="s">
        <v>34</v>
      </c>
      <c r="G119" s="181">
        <v>0.54166666666666663</v>
      </c>
      <c r="H119" s="158" t="s">
        <v>70</v>
      </c>
      <c r="I119" s="102" t="s">
        <v>80</v>
      </c>
      <c r="J119" s="70" t="s">
        <v>53</v>
      </c>
      <c r="K119" s="252" t="s">
        <v>99</v>
      </c>
      <c r="L119" s="75">
        <v>3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40" customFormat="1" ht="12.75" customHeight="1">
      <c r="A120" s="53">
        <v>46173</v>
      </c>
      <c r="B120" s="95" t="str">
        <f t="shared" si="68"/>
        <v>niedziela</v>
      </c>
      <c r="C120" s="87" t="s">
        <v>38</v>
      </c>
      <c r="D120" s="86" t="s">
        <v>42</v>
      </c>
      <c r="E120" s="176">
        <v>0.5625</v>
      </c>
      <c r="F120" s="177" t="s">
        <v>34</v>
      </c>
      <c r="G120" s="178">
        <v>0.66319444444444442</v>
      </c>
      <c r="H120" s="158" t="s">
        <v>71</v>
      </c>
      <c r="I120" s="102" t="s">
        <v>84</v>
      </c>
      <c r="J120" s="233" t="s">
        <v>82</v>
      </c>
      <c r="K120" s="252" t="s">
        <v>93</v>
      </c>
      <c r="L120" s="75">
        <v>3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40" customFormat="1" ht="12.75" customHeight="1">
      <c r="A121" s="53">
        <v>46173</v>
      </c>
      <c r="B121" s="95" t="str">
        <f t="shared" si="68"/>
        <v>niedziela</v>
      </c>
      <c r="C121" s="87" t="s">
        <v>38</v>
      </c>
      <c r="D121" s="86" t="s">
        <v>42</v>
      </c>
      <c r="E121" s="176">
        <v>0.5625</v>
      </c>
      <c r="F121" s="177" t="s">
        <v>34</v>
      </c>
      <c r="G121" s="178">
        <v>0.66319444444444442</v>
      </c>
      <c r="H121" s="158" t="s">
        <v>71</v>
      </c>
      <c r="I121" s="102" t="s">
        <v>84</v>
      </c>
      <c r="J121" s="233" t="s">
        <v>83</v>
      </c>
      <c r="K121" s="252" t="s">
        <v>101</v>
      </c>
      <c r="L121" s="75">
        <v>3</v>
      </c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>
      <c r="A122" s="53">
        <v>46173</v>
      </c>
      <c r="B122" s="95" t="str">
        <f t="shared" ref="B122" si="69">IF(WEEKDAY(A122,2)=5,"piątek",IF(WEEKDAY(A122,2)=6,"sobota",IF(WEEKDAY(A122,2)=7,"niedziela","Błąd")))</f>
        <v>niedziela</v>
      </c>
      <c r="C122" s="87" t="s">
        <v>38</v>
      </c>
      <c r="D122" s="86" t="s">
        <v>42</v>
      </c>
      <c r="E122" s="82">
        <v>0.67013888888888884</v>
      </c>
      <c r="F122" s="42" t="s">
        <v>34</v>
      </c>
      <c r="G122" s="80">
        <v>0.77083333333333337</v>
      </c>
      <c r="H122" s="167"/>
      <c r="I122" s="133"/>
      <c r="J122" s="232"/>
      <c r="K122" s="230"/>
      <c r="L122" s="134"/>
      <c r="M122" s="140"/>
    </row>
    <row r="123" spans="1:31" ht="15" thickBot="1">
      <c r="A123" s="53">
        <v>46173</v>
      </c>
      <c r="B123" s="100" t="str">
        <f t="shared" ref="B123" si="70">IF(WEEKDAY(A123,2)=5,"piątek",IF(WEEKDAY(A123,2)=6,"sobota",IF(WEEKDAY(A123,2)=7,"niedziela","Błąd")))</f>
        <v>niedziela</v>
      </c>
      <c r="C123" s="91" t="s">
        <v>38</v>
      </c>
      <c r="D123" s="108" t="s">
        <v>42</v>
      </c>
      <c r="E123" s="83">
        <v>0.77777777777777779</v>
      </c>
      <c r="F123" s="56" t="s">
        <v>34</v>
      </c>
      <c r="G123" s="111">
        <v>0.87847222222222221</v>
      </c>
      <c r="H123" s="153"/>
      <c r="I123" s="113"/>
      <c r="J123" s="70"/>
      <c r="K123" s="114"/>
      <c r="L123" s="110"/>
      <c r="M123" s="140"/>
    </row>
    <row r="124" spans="1:31">
      <c r="A124" s="52">
        <v>46186</v>
      </c>
      <c r="B124" s="93" t="str">
        <f t="shared" ref="B124" si="71">IF(WEEKDAY(A124,2)=5,"piątek",IF(WEEKDAY(A124,2)=6,"sobota",IF(WEEKDAY(A124,2)=7,"niedziela","Błąd")))</f>
        <v>sobota</v>
      </c>
      <c r="C124" s="87" t="s">
        <v>38</v>
      </c>
      <c r="D124" s="86" t="s">
        <v>42</v>
      </c>
      <c r="E124" s="82">
        <v>0.33333333333333331</v>
      </c>
      <c r="F124" s="42" t="s">
        <v>34</v>
      </c>
      <c r="G124" s="80">
        <v>0.43402777777777779</v>
      </c>
      <c r="H124" s="158" t="s">
        <v>49</v>
      </c>
      <c r="I124" s="102" t="s">
        <v>54</v>
      </c>
      <c r="J124" s="126" t="s">
        <v>77</v>
      </c>
      <c r="K124" s="104" t="s">
        <v>73</v>
      </c>
      <c r="L124" s="75">
        <v>3</v>
      </c>
      <c r="M124" s="140"/>
    </row>
    <row r="125" spans="1:31">
      <c r="A125" s="59">
        <v>46186</v>
      </c>
      <c r="B125" s="93" t="str">
        <f t="shared" si="58"/>
        <v>sobota</v>
      </c>
      <c r="C125" s="87" t="s">
        <v>38</v>
      </c>
      <c r="D125" s="86" t="s">
        <v>42</v>
      </c>
      <c r="E125" s="82">
        <v>0.44097222222222227</v>
      </c>
      <c r="F125" s="42" t="s">
        <v>34</v>
      </c>
      <c r="G125" s="80">
        <v>0.54166666666666663</v>
      </c>
      <c r="H125" s="112" t="s">
        <v>48</v>
      </c>
      <c r="I125" s="102" t="s">
        <v>54</v>
      </c>
      <c r="J125" s="237" t="s">
        <v>78</v>
      </c>
      <c r="K125" s="74" t="s">
        <v>73</v>
      </c>
      <c r="L125" s="75">
        <v>3</v>
      </c>
      <c r="M125" s="140"/>
    </row>
    <row r="126" spans="1:31">
      <c r="A126" s="59">
        <v>46186</v>
      </c>
      <c r="B126" s="93" t="str">
        <f t="shared" si="58"/>
        <v>sobota</v>
      </c>
      <c r="C126" s="87" t="s">
        <v>38</v>
      </c>
      <c r="D126" s="86" t="s">
        <v>42</v>
      </c>
      <c r="E126" s="82">
        <v>0.5625</v>
      </c>
      <c r="F126" s="42" t="s">
        <v>34</v>
      </c>
      <c r="G126" s="80">
        <v>0.66319444444444442</v>
      </c>
      <c r="H126" s="212" t="s">
        <v>47</v>
      </c>
      <c r="I126" s="133" t="s">
        <v>54</v>
      </c>
      <c r="J126" s="135" t="s">
        <v>96</v>
      </c>
      <c r="K126" s="74" t="s">
        <v>73</v>
      </c>
      <c r="L126" s="75">
        <v>3</v>
      </c>
      <c r="M126" s="140"/>
    </row>
    <row r="127" spans="1:31">
      <c r="A127" s="59">
        <v>46186</v>
      </c>
      <c r="B127" s="93" t="str">
        <f t="shared" si="58"/>
        <v>sobota</v>
      </c>
      <c r="C127" s="87" t="s">
        <v>38</v>
      </c>
      <c r="D127" s="86" t="s">
        <v>42</v>
      </c>
      <c r="E127" s="82">
        <v>0.67013888888888884</v>
      </c>
      <c r="F127" s="42" t="s">
        <v>34</v>
      </c>
      <c r="G127" s="80">
        <v>0.77083333333333337</v>
      </c>
      <c r="H127" s="71"/>
      <c r="I127" s="102"/>
      <c r="J127" s="233"/>
      <c r="K127" s="74"/>
      <c r="L127" s="75"/>
      <c r="M127" s="140"/>
    </row>
    <row r="128" spans="1:31" ht="15" thickBot="1">
      <c r="A128" s="118">
        <v>46186</v>
      </c>
      <c r="B128" s="93" t="str">
        <f t="shared" ref="B128" si="72">IF(WEEKDAY(A128,2)=5,"piątek",IF(WEEKDAY(A128,2)=6,"sobota",IF(WEEKDAY(A128,2)=7,"niedziela","Błąd")))</f>
        <v>sobota</v>
      </c>
      <c r="C128" s="87" t="s">
        <v>38</v>
      </c>
      <c r="D128" s="86" t="s">
        <v>42</v>
      </c>
      <c r="E128" s="83">
        <v>0.77777777777777779</v>
      </c>
      <c r="F128" s="56" t="s">
        <v>34</v>
      </c>
      <c r="G128" s="81">
        <v>0.87847222222222221</v>
      </c>
      <c r="H128" s="144"/>
      <c r="I128" s="133"/>
      <c r="J128" s="135"/>
      <c r="K128" s="197"/>
      <c r="L128" s="134"/>
      <c r="M128" s="140"/>
    </row>
    <row r="129" spans="1:14">
      <c r="A129" s="53">
        <v>46187</v>
      </c>
      <c r="B129" s="97" t="str">
        <f t="shared" ref="B129:B130" si="73">IF(WEEKDAY(A129,2)=5,"piątek",IF(WEEKDAY(A129,2)=6,"sobota",IF(WEEKDAY(A129,2)=7,"niedziela","Błąd")))</f>
        <v>niedziela</v>
      </c>
      <c r="C129" s="88" t="s">
        <v>38</v>
      </c>
      <c r="D129" s="85" t="s">
        <v>42</v>
      </c>
      <c r="E129" s="183">
        <v>0.33333333333333331</v>
      </c>
      <c r="F129" s="184" t="s">
        <v>34</v>
      </c>
      <c r="G129" s="185">
        <v>0.43402777777777779</v>
      </c>
      <c r="H129" s="121" t="s">
        <v>62</v>
      </c>
      <c r="I129" s="101" t="s">
        <v>79</v>
      </c>
      <c r="J129" s="126" t="s">
        <v>52</v>
      </c>
      <c r="K129" s="253" t="s">
        <v>100</v>
      </c>
      <c r="L129" s="76">
        <v>3</v>
      </c>
      <c r="M129" s="140"/>
    </row>
    <row r="130" spans="1:14">
      <c r="A130" s="53">
        <v>46187</v>
      </c>
      <c r="B130" s="95" t="str">
        <f t="shared" si="73"/>
        <v>niedziela</v>
      </c>
      <c r="C130" s="87" t="s">
        <v>38</v>
      </c>
      <c r="D130" s="86" t="s">
        <v>42</v>
      </c>
      <c r="E130" s="176">
        <v>0.33333333333333331</v>
      </c>
      <c r="F130" s="177" t="s">
        <v>34</v>
      </c>
      <c r="G130" s="192">
        <v>0.43402777777777779</v>
      </c>
      <c r="H130" s="112" t="s">
        <v>90</v>
      </c>
      <c r="I130" s="189" t="s">
        <v>86</v>
      </c>
      <c r="J130" s="135" t="s">
        <v>85</v>
      </c>
      <c r="K130" s="115" t="s">
        <v>103</v>
      </c>
      <c r="L130" s="75">
        <v>3</v>
      </c>
      <c r="M130" s="140"/>
    </row>
    <row r="131" spans="1:14">
      <c r="A131" s="53">
        <v>46187</v>
      </c>
      <c r="B131" s="95" t="str">
        <f t="shared" ref="B131" si="74">IF(WEEKDAY(A131,2)=5,"piątek",IF(WEEKDAY(A131,2)=6,"sobota",IF(WEEKDAY(A131,2)=7,"niedziela","Błąd")))</f>
        <v>niedziela</v>
      </c>
      <c r="C131" s="87" t="s">
        <v>38</v>
      </c>
      <c r="D131" s="86" t="s">
        <v>42</v>
      </c>
      <c r="E131" s="179">
        <v>0.44097222222222227</v>
      </c>
      <c r="F131" s="180" t="s">
        <v>34</v>
      </c>
      <c r="G131" s="181">
        <v>0.54166666666666663</v>
      </c>
      <c r="H131" s="158" t="s">
        <v>64</v>
      </c>
      <c r="I131" s="102" t="s">
        <v>79</v>
      </c>
      <c r="J131" s="135" t="s">
        <v>88</v>
      </c>
      <c r="K131" s="252" t="s">
        <v>99</v>
      </c>
      <c r="L131" s="75">
        <v>3</v>
      </c>
      <c r="M131" s="140"/>
    </row>
    <row r="132" spans="1:14">
      <c r="A132" s="53">
        <v>46187</v>
      </c>
      <c r="B132" s="95" t="str">
        <f t="shared" ref="B132:B134" si="75">IF(WEEKDAY(A132,2)=5,"piątek",IF(WEEKDAY(A132,2)=6,"sobota",IF(WEEKDAY(A132,2)=7,"niedziela","Błąd")))</f>
        <v>niedziela</v>
      </c>
      <c r="C132" s="87" t="s">
        <v>38</v>
      </c>
      <c r="D132" s="86" t="s">
        <v>42</v>
      </c>
      <c r="E132" s="179">
        <v>0.44097222222222227</v>
      </c>
      <c r="F132" s="180" t="s">
        <v>34</v>
      </c>
      <c r="G132" s="181">
        <v>0.54166666666666663</v>
      </c>
      <c r="H132" s="158" t="s">
        <v>63</v>
      </c>
      <c r="I132" s="102" t="s">
        <v>80</v>
      </c>
      <c r="J132" s="128" t="s">
        <v>52</v>
      </c>
      <c r="K132" s="252" t="s">
        <v>100</v>
      </c>
      <c r="L132" s="75">
        <v>3</v>
      </c>
      <c r="M132" s="140"/>
    </row>
    <row r="133" spans="1:14">
      <c r="A133" s="53">
        <v>46187</v>
      </c>
      <c r="B133" s="95" t="str">
        <f t="shared" si="75"/>
        <v>niedziela</v>
      </c>
      <c r="C133" s="87" t="s">
        <v>38</v>
      </c>
      <c r="D133" s="86" t="s">
        <v>42</v>
      </c>
      <c r="E133" s="176">
        <v>0.5625</v>
      </c>
      <c r="F133" s="177" t="s">
        <v>34</v>
      </c>
      <c r="G133" s="178">
        <v>0.66319444444444442</v>
      </c>
      <c r="H133" s="112" t="s">
        <v>91</v>
      </c>
      <c r="I133" s="190" t="s">
        <v>87</v>
      </c>
      <c r="J133" s="135" t="s">
        <v>85</v>
      </c>
      <c r="K133" s="115" t="s">
        <v>103</v>
      </c>
      <c r="L133" s="75">
        <v>3</v>
      </c>
      <c r="M133" s="140"/>
    </row>
    <row r="134" spans="1:14">
      <c r="A134" s="53">
        <v>46187</v>
      </c>
      <c r="B134" s="95" t="str">
        <f t="shared" si="75"/>
        <v>niedziela</v>
      </c>
      <c r="C134" s="87" t="s">
        <v>38</v>
      </c>
      <c r="D134" s="86" t="s">
        <v>42</v>
      </c>
      <c r="E134" s="176">
        <v>0.5625</v>
      </c>
      <c r="F134" s="177" t="s">
        <v>34</v>
      </c>
      <c r="G134" s="178">
        <v>0.66319444444444442</v>
      </c>
      <c r="H134" s="158" t="s">
        <v>65</v>
      </c>
      <c r="I134" s="102" t="s">
        <v>80</v>
      </c>
      <c r="J134" s="135" t="s">
        <v>88</v>
      </c>
      <c r="K134" s="252" t="s">
        <v>99</v>
      </c>
      <c r="L134" s="75">
        <v>3</v>
      </c>
      <c r="M134" s="140"/>
    </row>
    <row r="135" spans="1:14">
      <c r="A135" s="53">
        <v>46187</v>
      </c>
      <c r="B135" s="95" t="str">
        <f t="shared" ref="B135" si="76">IF(WEEKDAY(A135,2)=5,"piątek",IF(WEEKDAY(A135,2)=6,"sobota",IF(WEEKDAY(A135,2)=7,"niedziela","Błąd")))</f>
        <v>niedziela</v>
      </c>
      <c r="C135" s="87" t="s">
        <v>38</v>
      </c>
      <c r="D135" s="86" t="s">
        <v>42</v>
      </c>
      <c r="E135" s="82">
        <v>0.67013888888888884</v>
      </c>
      <c r="F135" s="42" t="s">
        <v>34</v>
      </c>
      <c r="G135" s="80">
        <v>0.77083333333333337</v>
      </c>
      <c r="H135" s="112" t="s">
        <v>92</v>
      </c>
      <c r="I135" s="198" t="s">
        <v>89</v>
      </c>
      <c r="J135" s="135" t="s">
        <v>85</v>
      </c>
      <c r="K135" s="115" t="s">
        <v>103</v>
      </c>
      <c r="L135" s="75">
        <v>3</v>
      </c>
      <c r="M135" s="140"/>
    </row>
    <row r="136" spans="1:14" ht="15" thickBot="1">
      <c r="A136" s="53">
        <v>46187</v>
      </c>
      <c r="B136" s="100" t="str">
        <f t="shared" ref="B136:B138" si="77">IF(WEEKDAY(A136,2)=5,"piątek",IF(WEEKDAY(A136,2)=6,"sobota",IF(WEEKDAY(A136,2)=7,"niedziela","Błąd")))</f>
        <v>niedziela</v>
      </c>
      <c r="C136" s="91" t="s">
        <v>38</v>
      </c>
      <c r="D136" s="108" t="s">
        <v>42</v>
      </c>
      <c r="E136" s="83">
        <v>0.77777777777777779</v>
      </c>
      <c r="F136" s="56" t="s">
        <v>34</v>
      </c>
      <c r="G136" s="111">
        <v>0.87847222222222221</v>
      </c>
      <c r="H136" s="148"/>
      <c r="I136" s="142"/>
      <c r="J136" s="143"/>
      <c r="K136" s="145"/>
      <c r="L136" s="149"/>
      <c r="M136" s="140"/>
    </row>
    <row r="137" spans="1:14">
      <c r="A137" s="52">
        <v>46193</v>
      </c>
      <c r="B137" s="92" t="str">
        <f t="shared" si="77"/>
        <v>sobota</v>
      </c>
      <c r="C137" s="90" t="s">
        <v>38</v>
      </c>
      <c r="D137" s="86" t="s">
        <v>42</v>
      </c>
      <c r="E137" s="84">
        <v>0.33333333333333331</v>
      </c>
      <c r="F137" s="55" t="s">
        <v>34</v>
      </c>
      <c r="G137" s="79">
        <v>0.43402777777777779</v>
      </c>
      <c r="H137" s="112" t="s">
        <v>48</v>
      </c>
      <c r="I137" s="102" t="s">
        <v>54</v>
      </c>
      <c r="J137" s="237" t="s">
        <v>78</v>
      </c>
      <c r="K137" s="74" t="s">
        <v>73</v>
      </c>
      <c r="L137" s="75">
        <v>3</v>
      </c>
      <c r="M137" s="140"/>
    </row>
    <row r="138" spans="1:14">
      <c r="A138" s="59">
        <v>46193</v>
      </c>
      <c r="B138" s="93" t="str">
        <f t="shared" si="77"/>
        <v>sobota</v>
      </c>
      <c r="C138" s="87" t="s">
        <v>38</v>
      </c>
      <c r="D138" s="86" t="s">
        <v>42</v>
      </c>
      <c r="E138" s="82">
        <v>0.44097222222222227</v>
      </c>
      <c r="F138" s="42" t="s">
        <v>34</v>
      </c>
      <c r="G138" s="80">
        <v>0.54166666666666663</v>
      </c>
      <c r="H138" s="158"/>
      <c r="I138" s="102"/>
      <c r="J138" s="237"/>
      <c r="K138" s="115"/>
      <c r="L138" s="75"/>
      <c r="M138" s="139"/>
      <c r="N138" s="140"/>
    </row>
    <row r="139" spans="1:14">
      <c r="A139" s="59">
        <v>46193</v>
      </c>
      <c r="B139" s="93" t="str">
        <f t="shared" ref="B139" si="78">IF(WEEKDAY(A139,2)=5,"piątek",IF(WEEKDAY(A139,2)=6,"sobota",IF(WEEKDAY(A139,2)=7,"niedziela","Błąd")))</f>
        <v>sobota</v>
      </c>
      <c r="C139" s="87" t="s">
        <v>38</v>
      </c>
      <c r="D139" s="86" t="s">
        <v>42</v>
      </c>
      <c r="E139" s="82">
        <v>0.5625</v>
      </c>
      <c r="F139" s="42" t="s">
        <v>34</v>
      </c>
      <c r="G139" s="80">
        <v>0.66319444444444442</v>
      </c>
      <c r="H139" s="72"/>
      <c r="I139" s="102"/>
      <c r="J139" s="128"/>
      <c r="K139" s="115"/>
      <c r="L139" s="75"/>
    </row>
    <row r="140" spans="1:14">
      <c r="A140" s="59">
        <v>46193</v>
      </c>
      <c r="B140" s="93" t="str">
        <f t="shared" ref="B140" si="79">IF(WEEKDAY(A140,2)=5,"piątek",IF(WEEKDAY(A140,2)=6,"sobota",IF(WEEKDAY(A140,2)=7,"niedziela","Błąd")))</f>
        <v>sobota</v>
      </c>
      <c r="C140" s="87" t="s">
        <v>38</v>
      </c>
      <c r="D140" s="86" t="s">
        <v>42</v>
      </c>
      <c r="E140" s="82">
        <v>0.67013888888888884</v>
      </c>
      <c r="F140" s="42" t="s">
        <v>34</v>
      </c>
      <c r="G140" s="80">
        <v>0.77083333333333337</v>
      </c>
      <c r="H140" s="71"/>
      <c r="I140" s="129"/>
      <c r="J140" s="70"/>
      <c r="K140" s="115"/>
      <c r="L140" s="75"/>
    </row>
    <row r="141" spans="1:14" ht="15" thickBot="1">
      <c r="A141" s="59">
        <v>46193</v>
      </c>
      <c r="B141" s="93" t="str">
        <f t="shared" ref="B141" si="80">IF(WEEKDAY(A141,2)=5,"piątek",IF(WEEKDAY(A141,2)=6,"sobota",IF(WEEKDAY(A141,2)=7,"niedziela","Błąd")))</f>
        <v>sobota</v>
      </c>
      <c r="C141" s="87" t="s">
        <v>38</v>
      </c>
      <c r="D141" s="86" t="s">
        <v>42</v>
      </c>
      <c r="E141" s="82">
        <v>0.77777777777777779</v>
      </c>
      <c r="F141" s="42" t="s">
        <v>34</v>
      </c>
      <c r="G141" s="80">
        <v>0.87847222222222221</v>
      </c>
      <c r="H141" s="71"/>
      <c r="I141" s="129"/>
      <c r="J141" s="70"/>
      <c r="K141" s="115"/>
      <c r="L141" s="75"/>
    </row>
    <row r="142" spans="1:14">
      <c r="A142" s="54">
        <v>46194</v>
      </c>
      <c r="B142" s="97" t="str">
        <f t="shared" ref="B142" si="81">IF(WEEKDAY(A142,2)=5,"piątek",IF(WEEKDAY(A142,2)=6,"sobota",IF(WEEKDAY(A142,2)=7,"niedziela","Błąd")))</f>
        <v>niedziela</v>
      </c>
      <c r="C142" s="90" t="s">
        <v>38</v>
      </c>
      <c r="D142" s="85" t="s">
        <v>42</v>
      </c>
      <c r="E142" s="183">
        <v>0.33333333333333331</v>
      </c>
      <c r="F142" s="184" t="s">
        <v>34</v>
      </c>
      <c r="G142" s="211">
        <v>0.43402777777777779</v>
      </c>
      <c r="H142" s="121" t="s">
        <v>64</v>
      </c>
      <c r="I142" s="101" t="s">
        <v>79</v>
      </c>
      <c r="J142" s="199" t="s">
        <v>88</v>
      </c>
      <c r="K142" s="253" t="s">
        <v>99</v>
      </c>
      <c r="L142" s="76">
        <v>3</v>
      </c>
    </row>
    <row r="143" spans="1:14">
      <c r="A143" s="53">
        <v>46194</v>
      </c>
      <c r="B143" s="95" t="str">
        <f t="shared" ref="B143" si="82">IF(WEEKDAY(A143,2)=5,"piątek",IF(WEEKDAY(A143,2)=6,"sobota",IF(WEEKDAY(A143,2)=7,"niedziela","Błąd")))</f>
        <v>niedziela</v>
      </c>
      <c r="C143" s="87" t="s">
        <v>38</v>
      </c>
      <c r="D143" s="86" t="s">
        <v>42</v>
      </c>
      <c r="E143" s="176">
        <v>0.33333333333333331</v>
      </c>
      <c r="F143" s="177" t="s">
        <v>34</v>
      </c>
      <c r="G143" s="192">
        <v>0.43402777777777779</v>
      </c>
      <c r="H143" s="158" t="s">
        <v>68</v>
      </c>
      <c r="I143" s="102" t="s">
        <v>80</v>
      </c>
      <c r="J143" s="233" t="s">
        <v>78</v>
      </c>
      <c r="K143" s="252" t="s">
        <v>100</v>
      </c>
      <c r="L143" s="75">
        <v>3</v>
      </c>
    </row>
    <row r="144" spans="1:14">
      <c r="A144" s="53">
        <v>46194</v>
      </c>
      <c r="B144" s="95" t="str">
        <f t="shared" ref="B144:B149" si="83">IF(WEEKDAY(A144,2)=5,"piątek",IF(WEEKDAY(A144,2)=6,"sobota",IF(WEEKDAY(A144,2)=7,"niedziela","Błąd")))</f>
        <v>niedziela</v>
      </c>
      <c r="C144" s="87" t="s">
        <v>38</v>
      </c>
      <c r="D144" s="86" t="s">
        <v>42</v>
      </c>
      <c r="E144" s="179">
        <v>0.44097222222222227</v>
      </c>
      <c r="F144" s="180" t="s">
        <v>34</v>
      </c>
      <c r="G144" s="181">
        <v>0.54166666666666663</v>
      </c>
      <c r="H144" s="158" t="s">
        <v>67</v>
      </c>
      <c r="I144" s="102" t="s">
        <v>79</v>
      </c>
      <c r="J144" s="233" t="s">
        <v>78</v>
      </c>
      <c r="K144" s="252" t="s">
        <v>100</v>
      </c>
      <c r="L144" s="75">
        <v>3</v>
      </c>
    </row>
    <row r="145" spans="1:12">
      <c r="A145" s="53">
        <v>46194</v>
      </c>
      <c r="B145" s="95" t="str">
        <f t="shared" ref="B145" si="84">IF(WEEKDAY(A145,2)=5,"piątek",IF(WEEKDAY(A145,2)=6,"sobota",IF(WEEKDAY(A145,2)=7,"niedziela","Błąd")))</f>
        <v>niedziela</v>
      </c>
      <c r="C145" s="87" t="s">
        <v>38</v>
      </c>
      <c r="D145" s="86" t="s">
        <v>42</v>
      </c>
      <c r="E145" s="179">
        <v>0.44097222222222227</v>
      </c>
      <c r="F145" s="180" t="s">
        <v>34</v>
      </c>
      <c r="G145" s="181">
        <v>0.54166666666666663</v>
      </c>
      <c r="H145" s="158" t="s">
        <v>65</v>
      </c>
      <c r="I145" s="102" t="s">
        <v>80</v>
      </c>
      <c r="J145" s="135" t="s">
        <v>88</v>
      </c>
      <c r="K145" s="252" t="s">
        <v>99</v>
      </c>
      <c r="L145" s="75">
        <v>3</v>
      </c>
    </row>
    <row r="146" spans="1:12">
      <c r="A146" s="53">
        <v>46194</v>
      </c>
      <c r="B146" s="95" t="str">
        <f t="shared" ref="B146" si="85">IF(WEEKDAY(A146,2)=5,"piątek",IF(WEEKDAY(A146,2)=6,"sobota",IF(WEEKDAY(A146,2)=7,"niedziela","Błąd")))</f>
        <v>niedziela</v>
      </c>
      <c r="C146" s="87" t="s">
        <v>38</v>
      </c>
      <c r="D146" s="86" t="s">
        <v>42</v>
      </c>
      <c r="E146" s="176">
        <v>0.5625</v>
      </c>
      <c r="F146" s="177" t="s">
        <v>34</v>
      </c>
      <c r="G146" s="178">
        <v>0.66319444444444442</v>
      </c>
      <c r="H146" s="158" t="s">
        <v>71</v>
      </c>
      <c r="I146" s="102" t="s">
        <v>84</v>
      </c>
      <c r="J146" s="233" t="s">
        <v>82</v>
      </c>
      <c r="K146" s="252" t="s">
        <v>93</v>
      </c>
      <c r="L146" s="75">
        <v>3</v>
      </c>
    </row>
    <row r="147" spans="1:12">
      <c r="A147" s="53">
        <v>46194</v>
      </c>
      <c r="B147" s="95" t="str">
        <f t="shared" ref="B147:B148" si="86">IF(WEEKDAY(A147,2)=5,"piątek",IF(WEEKDAY(A147,2)=6,"sobota",IF(WEEKDAY(A147,2)=7,"niedziela","Błąd")))</f>
        <v>niedziela</v>
      </c>
      <c r="C147" s="87" t="s">
        <v>38</v>
      </c>
      <c r="D147" s="86" t="s">
        <v>42</v>
      </c>
      <c r="E147" s="176">
        <v>0.5625</v>
      </c>
      <c r="F147" s="177" t="s">
        <v>34</v>
      </c>
      <c r="G147" s="178">
        <v>0.66319444444444442</v>
      </c>
      <c r="H147" s="158" t="s">
        <v>71</v>
      </c>
      <c r="I147" s="102" t="s">
        <v>84</v>
      </c>
      <c r="J147" s="233" t="s">
        <v>83</v>
      </c>
      <c r="K147" s="252" t="s">
        <v>101</v>
      </c>
      <c r="L147" s="75">
        <v>3</v>
      </c>
    </row>
    <row r="148" spans="1:12">
      <c r="A148" s="53">
        <v>46194</v>
      </c>
      <c r="B148" s="95" t="str">
        <f t="shared" si="86"/>
        <v>niedziela</v>
      </c>
      <c r="C148" s="87" t="s">
        <v>38</v>
      </c>
      <c r="D148" s="86" t="s">
        <v>42</v>
      </c>
      <c r="E148" s="82">
        <v>0.67013888888888884</v>
      </c>
      <c r="F148" s="42" t="s">
        <v>34</v>
      </c>
      <c r="G148" s="80">
        <v>0.77083333333333337</v>
      </c>
      <c r="H148" s="71"/>
      <c r="I148" s="130"/>
      <c r="J148" s="131"/>
      <c r="K148" s="115"/>
      <c r="L148" s="75"/>
    </row>
    <row r="149" spans="1:12" ht="15" thickBot="1">
      <c r="A149" s="117">
        <v>46194</v>
      </c>
      <c r="B149" s="154" t="str">
        <f t="shared" si="83"/>
        <v>niedziela</v>
      </c>
      <c r="C149" s="138" t="s">
        <v>38</v>
      </c>
      <c r="D149" s="108" t="s">
        <v>42</v>
      </c>
      <c r="E149" s="83">
        <v>0.77777777777777779</v>
      </c>
      <c r="F149" s="214" t="s">
        <v>34</v>
      </c>
      <c r="G149" s="111">
        <v>0.87847222222222221</v>
      </c>
      <c r="H149" s="141"/>
      <c r="I149" s="155"/>
      <c r="J149" s="109"/>
      <c r="K149" s="156"/>
      <c r="L149" s="110"/>
    </row>
    <row r="150" spans="1:12" ht="18">
      <c r="C150" s="262"/>
      <c r="D150" s="262"/>
      <c r="E150" s="262"/>
      <c r="F150" s="262"/>
      <c r="G150" s="262"/>
      <c r="H150" s="263"/>
      <c r="I150" s="45"/>
      <c r="J150" s="50"/>
      <c r="K150" s="18"/>
      <c r="L150" s="51">
        <f>SUM(L8:L149)</f>
        <v>369</v>
      </c>
    </row>
    <row r="152" spans="1:12">
      <c r="H152" s="46" t="s">
        <v>35</v>
      </c>
      <c r="I152" s="49">
        <f>SUM(L8:L149)</f>
        <v>369</v>
      </c>
      <c r="J152" s="47"/>
      <c r="K152" s="43"/>
    </row>
    <row r="153" spans="1:12" ht="15" thickBot="1">
      <c r="F153" s="25"/>
      <c r="H153" s="41"/>
      <c r="I153" s="44"/>
      <c r="J153" s="48"/>
      <c r="K153" s="43"/>
    </row>
    <row r="154" spans="1:12">
      <c r="H154" s="121" t="s">
        <v>71</v>
      </c>
      <c r="I154" s="215">
        <f>SUMIF($H$9:$H$147,H154,$L$9:$L$147)</f>
        <v>36</v>
      </c>
      <c r="J154" s="216" t="s">
        <v>81</v>
      </c>
      <c r="K154" s="225">
        <v>18</v>
      </c>
      <c r="L154" s="123"/>
    </row>
    <row r="155" spans="1:12">
      <c r="F155" s="25"/>
      <c r="H155" s="158" t="s">
        <v>44</v>
      </c>
      <c r="I155" s="217">
        <f>SUMIF($H$9:$H$149,H155,$L$9:$L$149)</f>
        <v>18</v>
      </c>
      <c r="J155" s="218" t="s">
        <v>52</v>
      </c>
      <c r="K155" s="226">
        <v>18</v>
      </c>
      <c r="L155" s="123"/>
    </row>
    <row r="156" spans="1:12">
      <c r="F156" s="25"/>
      <c r="H156" s="158" t="s">
        <v>62</v>
      </c>
      <c r="I156" s="217">
        <f>SUMIF($H$9:$H$137,H156,$L$9:$L$137)</f>
        <v>18</v>
      </c>
      <c r="J156" s="218" t="s">
        <v>52</v>
      </c>
      <c r="K156" s="226">
        <v>18</v>
      </c>
      <c r="L156" s="123"/>
    </row>
    <row r="157" spans="1:12">
      <c r="F157" s="25"/>
      <c r="H157" s="158" t="s">
        <v>63</v>
      </c>
      <c r="I157" s="219">
        <f>SUMIF($H$9:$H$137,H157,$L$9:$L$137)</f>
        <v>18</v>
      </c>
      <c r="J157" s="218" t="s">
        <v>52</v>
      </c>
      <c r="K157" s="226">
        <v>18</v>
      </c>
      <c r="L157" s="123"/>
    </row>
    <row r="158" spans="1:12">
      <c r="H158" s="158" t="s">
        <v>45</v>
      </c>
      <c r="I158" s="217">
        <f>SUMIF($H$8:$H$142,H158,$L$8:$L$142)</f>
        <v>18</v>
      </c>
      <c r="J158" s="218" t="s">
        <v>76</v>
      </c>
      <c r="K158" s="226">
        <v>18</v>
      </c>
      <c r="L158" s="123"/>
    </row>
    <row r="159" spans="1:12">
      <c r="H159" s="158" t="s">
        <v>64</v>
      </c>
      <c r="I159" s="219">
        <f>SUMIF($H$9:$H$149,H159,$L$9:$L$149)</f>
        <v>18</v>
      </c>
      <c r="J159" s="218" t="s">
        <v>88</v>
      </c>
      <c r="K159" s="226">
        <v>18</v>
      </c>
      <c r="L159" s="123"/>
    </row>
    <row r="160" spans="1:12">
      <c r="H160" s="158" t="s">
        <v>65</v>
      </c>
      <c r="I160" s="219">
        <f>SUMIF($H$9:$H$149,H160,$L$9:$L$149)</f>
        <v>18</v>
      </c>
      <c r="J160" s="218" t="s">
        <v>88</v>
      </c>
      <c r="K160" s="226">
        <v>18</v>
      </c>
      <c r="L160" s="123"/>
    </row>
    <row r="161" spans="8:12">
      <c r="H161" s="112" t="s">
        <v>46</v>
      </c>
      <c r="I161" s="217">
        <f>SUMIF($H$9:$H$149,H161,$L$9:$L$149)</f>
        <v>18</v>
      </c>
      <c r="J161" s="218" t="s">
        <v>75</v>
      </c>
      <c r="K161" s="226">
        <v>18</v>
      </c>
      <c r="L161" s="123"/>
    </row>
    <row r="162" spans="8:12">
      <c r="H162" s="112" t="s">
        <v>60</v>
      </c>
      <c r="I162" s="217">
        <f ca="1">SUMIF($H$9:$H$112,H162,$L$9:$L$105)</f>
        <v>9</v>
      </c>
      <c r="J162" s="218" t="s">
        <v>75</v>
      </c>
      <c r="K162" s="226">
        <v>9</v>
      </c>
      <c r="L162" s="123"/>
    </row>
    <row r="163" spans="8:12">
      <c r="H163" s="112" t="s">
        <v>61</v>
      </c>
      <c r="I163" s="217">
        <f ca="1">SUMIF($H$9:$H$112,H163,$L$9:$L$105)</f>
        <v>9</v>
      </c>
      <c r="J163" s="218" t="s">
        <v>75</v>
      </c>
      <c r="K163" s="226">
        <v>9</v>
      </c>
      <c r="L163" s="123"/>
    </row>
    <row r="164" spans="8:12">
      <c r="H164" s="112" t="s">
        <v>72</v>
      </c>
      <c r="I164" s="219">
        <f>SUMIF($H$9:$H$144,H164,$L$9:$L$144)</f>
        <v>9</v>
      </c>
      <c r="J164" s="218" t="s">
        <v>75</v>
      </c>
      <c r="K164" s="226">
        <v>9</v>
      </c>
      <c r="L164" s="123"/>
    </row>
    <row r="165" spans="8:12">
      <c r="H165" s="112" t="s">
        <v>66</v>
      </c>
      <c r="I165" s="219">
        <f>SUMIF($H$9:$H$149,H165,$L$9:$L$149)</f>
        <v>9</v>
      </c>
      <c r="J165" s="218" t="s">
        <v>75</v>
      </c>
      <c r="K165" s="226">
        <v>9</v>
      </c>
      <c r="L165" s="123"/>
    </row>
    <row r="166" spans="8:12">
      <c r="H166" s="212" t="s">
        <v>47</v>
      </c>
      <c r="I166" s="219">
        <f>SUMIF($H$9:$H$140,H166,$L$9:$L$140)</f>
        <v>9</v>
      </c>
      <c r="J166" s="218" t="s">
        <v>94</v>
      </c>
      <c r="K166" s="226">
        <v>9</v>
      </c>
      <c r="L166" s="123"/>
    </row>
    <row r="167" spans="8:12">
      <c r="H167" s="112" t="s">
        <v>91</v>
      </c>
      <c r="I167" s="219">
        <f>SUMIF($H$9:$H$142,H167,$L$9:$L$142)</f>
        <v>9</v>
      </c>
      <c r="J167" s="220" t="s">
        <v>85</v>
      </c>
      <c r="K167" s="226">
        <v>9</v>
      </c>
      <c r="L167" s="123"/>
    </row>
    <row r="168" spans="8:12">
      <c r="H168" s="112" t="s">
        <v>92</v>
      </c>
      <c r="I168" s="219">
        <f>SUMIF($H$9:$H$144,H168,$L$9:$L$144)</f>
        <v>9</v>
      </c>
      <c r="J168" s="220" t="s">
        <v>85</v>
      </c>
      <c r="K168" s="226">
        <v>9</v>
      </c>
      <c r="L168" s="123"/>
    </row>
    <row r="169" spans="8:12">
      <c r="H169" s="112" t="s">
        <v>90</v>
      </c>
      <c r="I169" s="219">
        <f>SUMIF($H$9:$H$149,H169,$L$9:$L$149)</f>
        <v>9</v>
      </c>
      <c r="J169" s="220" t="s">
        <v>85</v>
      </c>
      <c r="K169" s="226">
        <v>9</v>
      </c>
      <c r="L169" s="123"/>
    </row>
    <row r="170" spans="8:12">
      <c r="H170" s="112" t="s">
        <v>48</v>
      </c>
      <c r="I170" s="219">
        <f>SUMIF($H$9:$H$142,H170,$L$9:$L$142)</f>
        <v>18</v>
      </c>
      <c r="J170" s="218" t="s">
        <v>78</v>
      </c>
      <c r="K170" s="226">
        <v>18</v>
      </c>
      <c r="L170" s="123"/>
    </row>
    <row r="171" spans="8:12">
      <c r="H171" s="158" t="s">
        <v>67</v>
      </c>
      <c r="I171" s="217">
        <f>SUMIF($H$9:$H$144,H171,$L$9:$L$144)</f>
        <v>18</v>
      </c>
      <c r="J171" s="218" t="s">
        <v>78</v>
      </c>
      <c r="K171" s="226">
        <v>18</v>
      </c>
      <c r="L171" s="123"/>
    </row>
    <row r="172" spans="8:12">
      <c r="H172" s="158" t="s">
        <v>68</v>
      </c>
      <c r="I172" s="219">
        <f>SUMIF($H$9:$H$143,H172,$L$9:$L$143)</f>
        <v>18</v>
      </c>
      <c r="J172" s="218" t="s">
        <v>78</v>
      </c>
      <c r="K172" s="226">
        <v>18</v>
      </c>
      <c r="L172" s="123"/>
    </row>
    <row r="173" spans="8:12">
      <c r="H173" s="158" t="s">
        <v>49</v>
      </c>
      <c r="I173" s="217">
        <f>SUMIF($H$9:$H$140,H173,$L$9:$L$140)</f>
        <v>18</v>
      </c>
      <c r="J173" s="218" t="s">
        <v>57</v>
      </c>
      <c r="K173" s="226">
        <v>18</v>
      </c>
      <c r="L173" s="123"/>
    </row>
    <row r="174" spans="8:12">
      <c r="H174" s="158" t="s">
        <v>69</v>
      </c>
      <c r="I174" s="219">
        <f>SUMIF($H$9:$H$118,H174,$L$9:$L$118)</f>
        <v>18</v>
      </c>
      <c r="J174" s="218" t="s">
        <v>53</v>
      </c>
      <c r="K174" s="226">
        <v>18</v>
      </c>
      <c r="L174" s="123"/>
    </row>
    <row r="175" spans="8:12">
      <c r="H175" s="158" t="s">
        <v>70</v>
      </c>
      <c r="I175" s="219">
        <f>SUMIF($H$9:$H$119,H175,$L$9:$L$119)</f>
        <v>18</v>
      </c>
      <c r="J175" s="218" t="s">
        <v>53</v>
      </c>
      <c r="K175" s="226">
        <v>18</v>
      </c>
      <c r="L175" s="123"/>
    </row>
    <row r="176" spans="8:12">
      <c r="H176" s="158" t="s">
        <v>50</v>
      </c>
      <c r="I176" s="217">
        <f>SUMIF($H$9:$H$129,H176,$L$9:$L$129)</f>
        <v>18</v>
      </c>
      <c r="J176" s="218" t="s">
        <v>51</v>
      </c>
      <c r="K176" s="226">
        <v>18</v>
      </c>
      <c r="L176" s="123"/>
    </row>
    <row r="177" spans="8:12" ht="15" thickBot="1">
      <c r="H177" s="221" t="s">
        <v>55</v>
      </c>
      <c r="I177" s="222">
        <f>SUMIF($H$9:$H$129,H177,$L$9:$L$129)</f>
        <v>9</v>
      </c>
      <c r="J177" s="223" t="s">
        <v>56</v>
      </c>
      <c r="K177" s="227">
        <v>9</v>
      </c>
      <c r="L177" s="123"/>
    </row>
    <row r="178" spans="8:12">
      <c r="I178" s="125"/>
      <c r="K178" s="224">
        <f>SUM(K154:K177)</f>
        <v>351</v>
      </c>
      <c r="L178" s="124"/>
    </row>
    <row r="179" spans="8:12">
      <c r="H179" s="136"/>
    </row>
    <row r="180" spans="8:12">
      <c r="H180" s="136"/>
    </row>
    <row r="181" spans="8:12">
      <c r="H181" s="136"/>
    </row>
  </sheetData>
  <autoFilter ref="A7:L152">
    <filterColumn colId="4" showButton="0"/>
    <filterColumn colId="5" showButton="0"/>
  </autoFilter>
  <mergeCells count="2">
    <mergeCell ref="E7:G7"/>
    <mergeCell ref="C150:H150"/>
  </mergeCells>
  <pageMargins left="0.17007874015748004" right="0.17992125984252005" top="0.56377952755905514" bottom="1.1338582677165361" header="0.17007874015748004" footer="0.74015748031496098"/>
  <pageSetup paperSize="9" scale="64" fitToHeight="0" orientation="portrait" r:id="rId1"/>
  <headerFooter alignWithMargins="0"/>
  <rowBreaks count="2" manualBreakCount="2">
    <brk id="59" max="12" man="1"/>
    <brk id="136" max="12" man="1"/>
  </rowBreaks>
  <colBreaks count="1" manualBreakCount="1">
    <brk id="13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 rok_I stop_sem.2_ Zarządzanie</vt:lpstr>
      <vt:lpstr>'I rok_I stop_sem.2_ Zarządzanie'!Obszar_wydruku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2026-02-13T12:11:54Z</cp:lastPrinted>
  <dcterms:created xsi:type="dcterms:W3CDTF">2020-10-05T12:13:39Z</dcterms:created>
  <dcterms:modified xsi:type="dcterms:W3CDTF">2026-03-11T09:51:14Z</dcterms:modified>
</cp:coreProperties>
</file>