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 rok_I stop_ Zarządzanie" sheetId="3" r:id="rId3"/>
  </sheets>
  <definedNames>
    <definedName name="_10Excel_BuiltIn__FilterDatabase_14_1">!#REF!</definedName>
    <definedName name="_11Excel_BuiltIn__FilterDatabase_16_1">!#REF!</definedName>
    <definedName name="_12Excel_BuiltIn__FilterDatabase_2_1">!#REF!</definedName>
    <definedName name="_13Excel_BuiltIn__FilterDatabase_2_1_1">!#REF!</definedName>
    <definedName name="_14Excel_BuiltIn__FilterDatabase_3_1">!#REF!</definedName>
    <definedName name="_15Excel_BuiltIn__FilterDatabase_3_1_1">!#REF!</definedName>
    <definedName name="_16Excel_BuiltIn__FilterDatabase_4_1">!#REF!</definedName>
    <definedName name="_17Excel_BuiltIn__FilterDatabase_4_1_1">!#REF!</definedName>
    <definedName name="_18Excel_BuiltIn__FilterDatabase_5_1">!#REF!</definedName>
    <definedName name="_19Excel_BuiltIn__FilterDatabase_5_1_1">!#REF!</definedName>
    <definedName name="_1Excel_BuiltIn__FilterDatabase_1_1">!#REF!</definedName>
    <definedName name="_20Excel_BuiltIn__FilterDatabase_6_1">!#REF!</definedName>
    <definedName name="_21Excel_BuiltIn__FilterDatabase_6_1_1">!#REF!</definedName>
    <definedName name="_22Excel_BuiltIn__FilterDatabase_7_1">!#REF!</definedName>
    <definedName name="_23Excel_BuiltIn__FilterDatabase_7_1_1">!#REF!</definedName>
    <definedName name="_24Excel_BuiltIn__FilterDatabase_8_1">!#REF!</definedName>
    <definedName name="_25Excel_BuiltIn__FilterDatabase_8_1_1">!#REF!</definedName>
    <definedName name="_26Excel_BuiltIn__FilterDatabase_9_1">!#REF!</definedName>
    <definedName name="_27Excel_BuiltIn__FilterDatabase_9_1_1">!#REF!</definedName>
    <definedName name="_2Excel_BuiltIn__FilterDatabase_1_1_1">!#REF!</definedName>
    <definedName name="_3Excel_BuiltIn__FilterDatabase_10_1">!#REF!</definedName>
    <definedName name="_4Excel_BuiltIn__FilterDatabase_10_1_1">!#REF!</definedName>
    <definedName name="_5Excel_BuiltIn__FilterDatabase_11_1">!#REF!</definedName>
    <definedName name="_6Excel_BuiltIn__FilterDatabase_11_1_1">!#REF!</definedName>
    <definedName name="_7Excel_BuiltIn__FilterDatabase_12_1">!#REF!</definedName>
    <definedName name="_8Excel_BuiltIn__FilterDatabase_12_1_1">!#REF!</definedName>
    <definedName name="_9Excel_BuiltIn__FilterDatabase_13_1">!#REF!</definedName>
    <definedName name="_xlnm._FilterDatabase" localSheetId="2" hidden="1">'I rok_I stop_ Zarządzanie'!$A$7:$J$137</definedName>
    <definedName name="Excel_BuiltIn__FilterDatabase">!#REF!</definedName>
    <definedName name="Excel_BuiltIn__FilterDatabase_1">!#REF!</definedName>
    <definedName name="Excel_BuiltIn__FilterDatabase_1_1">!#REF!</definedName>
    <definedName name="Excel_BuiltIn__FilterDatabase_10">!#REF!</definedName>
    <definedName name="Excel_BuiltIn__FilterDatabase_10_1">!#REF!</definedName>
    <definedName name="Excel_BuiltIn__FilterDatabase_11">!#REF!</definedName>
    <definedName name="Excel_BuiltIn__FilterDatabase_11_1">!#REF!</definedName>
    <definedName name="Excel_BuiltIn__FilterDatabase_12">!#REF!</definedName>
    <definedName name="Excel_BuiltIn__FilterDatabase_12_1">!#REF!</definedName>
    <definedName name="Excel_BuiltIn__FilterDatabase_13">!#REF!</definedName>
    <definedName name="Excel_BuiltIn__FilterDatabase_13_1">!#REF!</definedName>
    <definedName name="Excel_BuiltIn__FilterDatabase_14">!#REF!</definedName>
    <definedName name="Excel_BuiltIn__FilterDatabase_14_1">!#REF!</definedName>
    <definedName name="Excel_BuiltIn__FilterDatabase_15">!#REF!</definedName>
    <definedName name="Excel_BuiltIn__FilterDatabase_16">!#REF!</definedName>
    <definedName name="Excel_BuiltIn__FilterDatabase_16_1">!#REF!</definedName>
    <definedName name="Excel_BuiltIn__FilterDatabase_17">!#REF!</definedName>
    <definedName name="Excel_BuiltIn__FilterDatabase_18">!#REF!</definedName>
    <definedName name="Excel_BuiltIn__FilterDatabase_19">!#REF!</definedName>
    <definedName name="Excel_BuiltIn__FilterDatabase_2">!#REF!</definedName>
    <definedName name="Excel_BuiltIn__FilterDatabase_2_1">!#REF!</definedName>
    <definedName name="Excel_BuiltIn__FilterDatabase_20">!#REF!</definedName>
    <definedName name="Excel_BuiltIn__FilterDatabase_21">!#REF!</definedName>
    <definedName name="Excel_BuiltIn__FilterDatabase_3">!#REF!</definedName>
    <definedName name="Excel_BuiltIn__FilterDatabase_3_1">!#REF!</definedName>
    <definedName name="Excel_BuiltIn__FilterDatabase_4">!#REF!</definedName>
    <definedName name="Excel_BuiltIn__FilterDatabase_4_1">!#REF!</definedName>
    <definedName name="Excel_BuiltIn__FilterDatabase_5">!#REF!</definedName>
    <definedName name="Excel_BuiltIn__FilterDatabase_5_1">!#REF!</definedName>
    <definedName name="Excel_BuiltIn__FilterDatabase_6">!#REF!</definedName>
    <definedName name="Excel_BuiltIn__FilterDatabase_6_1">!#REF!</definedName>
    <definedName name="Excel_BuiltIn__FilterDatabase_7">!#REF!</definedName>
    <definedName name="Excel_BuiltIn__FilterDatabase_7_1">!#REF!</definedName>
    <definedName name="Excel_BuiltIn__FilterDatabase_8">!#REF!</definedName>
    <definedName name="Excel_BuiltIn__FilterDatabase_8_1">!#REF!</definedName>
    <definedName name="Excel_BuiltIn__FilterDatabase_9">!#REF!</definedName>
    <definedName name="Excel_BuiltIn__FilterDatabase_9_1">!#REF!</definedName>
    <definedName name="_xlnm.Print_Area" localSheetId="2">'I rok_I stop_ Zarządzanie'!$A$1:$K$159</definedName>
  </definedNames>
  <calcPr calcId="162913"/>
</workbook>
</file>

<file path=xl/calcChain.xml><?xml version="1.0" encoding="utf-8"?>
<calcChain xmlns="http://schemas.openxmlformats.org/spreadsheetml/2006/main">
  <c r="B8" i="3" l="1"/>
  <c r="B48" i="3" l="1"/>
  <c r="B47" i="3"/>
  <c r="B46" i="3"/>
  <c r="B45" i="3"/>
  <c r="B34" i="3"/>
  <c r="B33" i="3"/>
  <c r="B54" i="3"/>
  <c r="B53" i="3"/>
  <c r="B82" i="3"/>
  <c r="B81" i="3"/>
  <c r="B80" i="3"/>
  <c r="B79" i="3"/>
  <c r="B78" i="3"/>
  <c r="B73" i="3"/>
  <c r="B72" i="3"/>
  <c r="B71" i="3"/>
  <c r="B70" i="3"/>
  <c r="B107" i="3"/>
  <c r="B106" i="3"/>
  <c r="B105" i="3"/>
  <c r="B104" i="3"/>
  <c r="B98" i="3"/>
  <c r="B97" i="3"/>
  <c r="B121" i="3"/>
  <c r="B118" i="3"/>
  <c r="B114" i="3"/>
  <c r="B113" i="3"/>
  <c r="B127" i="3"/>
  <c r="B126" i="3"/>
  <c r="B133" i="3"/>
  <c r="B132" i="3"/>
  <c r="G143" i="3" l="1"/>
  <c r="G141" i="3"/>
  <c r="G154" i="3" l="1"/>
  <c r="G153" i="3"/>
  <c r="G155" i="3"/>
  <c r="B124" i="3" l="1"/>
  <c r="B90" i="3"/>
  <c r="B87" i="3"/>
  <c r="B85" i="3"/>
  <c r="B64" i="3"/>
  <c r="B62" i="3"/>
  <c r="B59" i="3"/>
  <c r="B57" i="3"/>
  <c r="B37" i="3"/>
  <c r="B30" i="3"/>
  <c r="G152" i="3"/>
  <c r="J135" i="3" l="1"/>
  <c r="J158" i="3"/>
  <c r="G145" i="3" l="1"/>
  <c r="G157" i="3"/>
  <c r="G156" i="3"/>
  <c r="G151" i="3"/>
  <c r="G150" i="3"/>
  <c r="G142" i="3"/>
  <c r="G139" i="3"/>
  <c r="G148" i="3"/>
  <c r="G147" i="3"/>
  <c r="G144" i="3"/>
  <c r="G140" i="3"/>
  <c r="B129" i="3" l="1"/>
  <c r="B108" i="3"/>
  <c r="B103" i="3"/>
  <c r="B102" i="3"/>
  <c r="B95" i="3"/>
  <c r="B26" i="3"/>
  <c r="B25" i="3"/>
  <c r="G137" i="3" l="1"/>
  <c r="G146" i="3"/>
  <c r="B134" i="3"/>
  <c r="B131" i="3"/>
  <c r="B130" i="3"/>
  <c r="B128" i="3"/>
  <c r="B125" i="3"/>
  <c r="B99" i="3"/>
  <c r="B83" i="3"/>
  <c r="B75" i="3"/>
  <c r="B74" i="3"/>
  <c r="B69" i="3"/>
  <c r="B68" i="3"/>
  <c r="B49" i="3"/>
  <c r="B44" i="3"/>
  <c r="B23" i="3"/>
  <c r="B22" i="3"/>
  <c r="B123" i="3" l="1"/>
  <c r="B60" i="3" l="1"/>
  <c r="B65" i="3"/>
  <c r="B115" i="3"/>
  <c r="B88" i="3"/>
  <c r="B93" i="3"/>
  <c r="B40" i="3" l="1"/>
  <c r="B35" i="3"/>
  <c r="B18" i="3"/>
  <c r="B92" i="3" l="1"/>
  <c r="B100" i="3"/>
  <c r="G149" i="3" l="1"/>
  <c r="B122" i="3" l="1"/>
  <c r="B120" i="3"/>
  <c r="B119" i="3"/>
  <c r="B117" i="3"/>
  <c r="B67" i="3"/>
  <c r="B58" i="3"/>
  <c r="B55" i="3"/>
  <c r="B43" i="3"/>
  <c r="B42" i="3"/>
  <c r="B38" i="3"/>
  <c r="B24" i="3"/>
  <c r="B27" i="3"/>
  <c r="B17" i="3"/>
  <c r="B21" i="3" l="1"/>
  <c r="B39" i="3"/>
  <c r="B13" i="3"/>
  <c r="B109" i="3" l="1"/>
  <c r="B76" i="3"/>
  <c r="B50" i="3"/>
  <c r="B32" i="3"/>
  <c r="B31" i="3"/>
  <c r="B14" i="3"/>
  <c r="B12" i="3"/>
  <c r="B116" i="3" l="1"/>
  <c r="B112" i="3" l="1"/>
  <c r="B111" i="3"/>
  <c r="B110" i="3"/>
  <c r="B101" i="3"/>
  <c r="B96" i="3" l="1"/>
  <c r="B91" i="3"/>
  <c r="B51" i="3"/>
  <c r="B20" i="3"/>
  <c r="B94" i="3" l="1"/>
  <c r="B89" i="3"/>
  <c r="B86" i="3"/>
  <c r="B84" i="3"/>
  <c r="B77" i="3"/>
  <c r="B66" i="3"/>
  <c r="B63" i="3"/>
  <c r="B61" i="3"/>
  <c r="B56" i="3"/>
  <c r="B52" i="3"/>
  <c r="B41" i="3"/>
  <c r="B36" i="3"/>
  <c r="B29" i="3"/>
  <c r="B28" i="3"/>
  <c r="B19" i="3"/>
  <c r="B16" i="3"/>
  <c r="B15" i="3"/>
  <c r="B11" i="3"/>
  <c r="B10" i="3"/>
  <c r="B9" i="3"/>
</calcChain>
</file>

<file path=xl/comments1.xml><?xml version="1.0" encoding="utf-8"?>
<comments xmlns="http://schemas.openxmlformats.org/spreadsheetml/2006/main">
  <authors>
    <author>Lenovo</author>
  </authors>
  <commentList>
    <comment ref="H148" authorId="0" shapeId="0">
      <text>
        <r>
          <rPr>
            <b/>
            <sz val="9"/>
            <color indexed="81"/>
            <rFont val="Tahoma"/>
            <family val="2"/>
            <charset val="238"/>
          </rPr>
          <t>Lenovo:</t>
        </r>
        <r>
          <rPr>
            <sz val="9"/>
            <color indexed="81"/>
            <rFont val="Tahoma"/>
            <family val="2"/>
            <charset val="238"/>
          </rPr>
          <t xml:space="preserve">
an</t>
        </r>
      </text>
    </comment>
  </commentList>
</comments>
</file>

<file path=xl/sharedStrings.xml><?xml version="1.0" encoding="utf-8"?>
<sst xmlns="http://schemas.openxmlformats.org/spreadsheetml/2006/main" count="601" uniqueCount="87">
  <si>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</si>
  <si>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</si>
  <si>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</si>
  <si>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</si>
  <si>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</si>
  <si>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</si>
  <si>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</si>
  <si>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</si>
  <si>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</si>
  <si>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</si>
  <si>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</si>
  <si>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</si>
  <si>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</si>
  <si>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</si>
  <si>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</si>
  <si>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</si>
  <si>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</si>
  <si>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</si>
  <si>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</si>
  <si>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</si>
  <si>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</si>
  <si>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</si>
  <si>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Ostatnia modyfikacja:</t>
  </si>
  <si>
    <t>Rok:</t>
  </si>
  <si>
    <t>DATA</t>
  </si>
  <si>
    <t>DZIEŃ
TYGODNIADZIEŃ
TYGODNIA</t>
  </si>
  <si>
    <t>GODZINY</t>
  </si>
  <si>
    <t>PRZEDMIOT</t>
  </si>
  <si>
    <t>GRUPA</t>
  </si>
  <si>
    <t>PROWADZĄCY</t>
  </si>
  <si>
    <t>SALA</t>
  </si>
  <si>
    <t>LICZBA
GODZINLICZBA
GODZIN</t>
  </si>
  <si>
    <t>-</t>
  </si>
  <si>
    <t>Sumy kontrolne</t>
  </si>
  <si>
    <t>I</t>
  </si>
  <si>
    <t>Matematyka-W</t>
  </si>
  <si>
    <t>Mikroekonomia-W</t>
  </si>
  <si>
    <t>Technologie informacyjne-W</t>
  </si>
  <si>
    <t>Technologie informacyjne-L1</t>
  </si>
  <si>
    <t>Technologie informacyjne-L2</t>
  </si>
  <si>
    <t>Podstawy rachunkowości-W</t>
  </si>
  <si>
    <t>Bezpieczeństwo i higiena pracy-W</t>
  </si>
  <si>
    <t>Żak</t>
  </si>
  <si>
    <t>Skakovski</t>
  </si>
  <si>
    <t>Skrodzka</t>
  </si>
  <si>
    <t>Nauki o organizacji-W</t>
  </si>
  <si>
    <t>Surawski</t>
  </si>
  <si>
    <t>Finanse-W</t>
  </si>
  <si>
    <t>Newerli-Guz</t>
  </si>
  <si>
    <t>Kier.:</t>
  </si>
  <si>
    <t>Matematyka-C1</t>
  </si>
  <si>
    <t>Matematyka-C2</t>
  </si>
  <si>
    <t>Mikroekonomia-C1</t>
  </si>
  <si>
    <t>Mikroekonomia-C2</t>
  </si>
  <si>
    <t>Technologie informacyjne-L3</t>
  </si>
  <si>
    <t>Nauki o organizacji-C1</t>
  </si>
  <si>
    <t>Nauki o organizacji-C2</t>
  </si>
  <si>
    <t>Podstawy rachunkowości-C1</t>
  </si>
  <si>
    <t>Podstawy rachunkowości-C2</t>
  </si>
  <si>
    <t>Prawo gospodarcze i ochrona własności intelekt.-W</t>
  </si>
  <si>
    <t>Śniegocka-Dworak</t>
  </si>
  <si>
    <t>ZARZĄDZANIE_ I rok  I stopnia</t>
  </si>
  <si>
    <t>NABÓR  2025 / 2026</t>
  </si>
  <si>
    <t>2025/2026</t>
  </si>
  <si>
    <t>Owczarek</t>
  </si>
  <si>
    <t>Wolska</t>
  </si>
  <si>
    <t>Szyda</t>
  </si>
  <si>
    <t>Milewski</t>
  </si>
  <si>
    <t>I rok  I stop.</t>
  </si>
  <si>
    <t>Uniwersytet Morski w Gdyni WZNJ Studia Niestacjonarne - ZARZĄDZANIE</t>
  </si>
  <si>
    <t>wykład</t>
  </si>
  <si>
    <t>TEAMS</t>
  </si>
  <si>
    <t>L1</t>
  </si>
  <si>
    <t>L2</t>
  </si>
  <si>
    <t>L3</t>
  </si>
  <si>
    <t>C1</t>
  </si>
  <si>
    <t>C2</t>
  </si>
  <si>
    <t>SPOTKANIE  ORGANIZACYJNE - 3 października 2025 r. (piątek) o godz.  17.30  w sali B-21</t>
  </si>
  <si>
    <t>Chatys</t>
  </si>
  <si>
    <t>B-315</t>
  </si>
  <si>
    <t>B-314</t>
  </si>
  <si>
    <t xml:space="preserve"> F-9</t>
  </si>
  <si>
    <t>F-110</t>
  </si>
  <si>
    <t>F-9</t>
  </si>
  <si>
    <t>B-20</t>
  </si>
  <si>
    <t>B-214</t>
  </si>
  <si>
    <t>F-09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</si>
</sst>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sz val="8"/>
      <color rgb="FF000000"/>
      <name val="Arial CE1"/>
      <charset val="238"/>
    </font>
    <font>
      <sz val="10"/>
      <color rgb="FFFF0000"/>
      <name val="Arial CE1"/>
      <charset val="238"/>
    </font>
    <font>
      <sz val="10"/>
      <color rgb="FF0070C0"/>
      <name val="Arial CE1"/>
      <charset val="238"/>
    </font>
    <font>
      <sz val="9"/>
      <color rgb="FF000000"/>
      <name val="Arial CE"/>
      <charset val="238"/>
    </font>
    <font>
      <b/>
      <i/>
      <sz val="10"/>
      <color rgb="FF000000"/>
      <name val="Arial CE1"/>
      <charset val="238"/>
    </font>
    <font>
      <b/>
      <sz val="9"/>
      <color rgb="FFFF0000"/>
      <name val="Arial CE"/>
      <charset val="238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name val="Arial CE1"/>
      <charset val="238"/>
    </font>
    <font>
      <sz val="9"/>
      <name val="Arial CE1"/>
      <charset val="238"/>
    </font>
    <font>
      <b/>
      <sz val="10"/>
      <color rgb="FF0070C0"/>
      <name val="Arial CE1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4"/>
      <color rgb="FFFF0000"/>
      <name val="Arial CE1"/>
      <charset val="238"/>
    </font>
    <font>
      <b/>
      <sz val="10"/>
      <color rgb="FFFF0000"/>
      <name val="Arial CE1"/>
      <charset val="238"/>
    </font>
    <font>
      <b/>
      <sz val="9"/>
      <color rgb="FF000000"/>
      <name val="Arial CE"/>
      <charset val="238"/>
    </font>
    <font>
      <b/>
      <sz val="12"/>
      <name val="Arial CE"/>
      <charset val="238"/>
    </font>
    <font>
      <sz val="9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sz val="10"/>
      <name val="Arial CE"/>
      <charset val="238"/>
    </font>
    <font>
      <b/>
      <sz val="16"/>
      <color rgb="FFFF0000"/>
      <name val="Arial CE"/>
      <charset val="238"/>
    </font>
    <font>
      <b/>
      <sz val="10"/>
      <color rgb="FF00B050"/>
      <name val="Arial CE1"/>
      <charset val="238"/>
    </font>
    <font>
      <sz val="10"/>
      <color rgb="FF00B05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rgb="FFCCFFFF"/>
        <bgColor indexed="64"/>
      </patternFill>
    </fill>
  </fills>
  <borders count="7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48" fillId="0" borderId="0"/>
    <xf numFmtId="0" fontId="49" fillId="22" borderId="0" applyNumberFormat="0" applyBorder="0" applyAlignment="0" applyProtection="0"/>
    <xf numFmtId="0" fontId="49" fillId="24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1" borderId="0" applyNumberFormat="0" applyBorder="0" applyAlignment="0" applyProtection="0"/>
    <xf numFmtId="0" fontId="49" fillId="25" borderId="0" applyNumberFormat="0" applyBorder="0" applyAlignment="0" applyProtection="0"/>
    <xf numFmtId="0" fontId="49" fillId="28" borderId="0" applyNumberFormat="0" applyBorder="0" applyAlignment="0" applyProtection="0"/>
    <xf numFmtId="0" fontId="49" fillId="24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51" fillId="28" borderId="0" applyNumberFormat="0" applyBorder="0" applyAlignment="0" applyProtection="0"/>
    <xf numFmtId="0" fontId="51" fillId="24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6" borderId="0" applyNumberFormat="0" applyBorder="0" applyAlignment="0" applyProtection="0"/>
    <xf numFmtId="0" fontId="52" fillId="24" borderId="21" applyNumberFormat="0" applyAlignment="0" applyProtection="0"/>
    <xf numFmtId="0" fontId="53" fillId="29" borderId="22" applyNumberFormat="0" applyAlignment="0" applyProtection="0"/>
    <xf numFmtId="0" fontId="54" fillId="25" borderId="0" applyNumberFormat="0" applyBorder="0" applyAlignment="0" applyProtection="0"/>
    <xf numFmtId="0" fontId="55" fillId="0" borderId="23" applyNumberFormat="0" applyFill="0" applyAlignment="0" applyProtection="0"/>
    <xf numFmtId="0" fontId="56" fillId="37" borderId="24" applyNumberFormat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30" borderId="0" applyNumberFormat="0" applyBorder="0" applyAlignment="0" applyProtection="0"/>
    <xf numFmtId="0" fontId="61" fillId="29" borderId="21" applyNumberFormat="0" applyAlignment="0" applyProtection="0"/>
    <xf numFmtId="0" fontId="62" fillId="0" borderId="2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8" fillId="27" borderId="29" applyNumberFormat="0" applyAlignment="0" applyProtection="0"/>
    <xf numFmtId="0" fontId="66" fillId="23" borderId="0" applyNumberFormat="0" applyBorder="0" applyAlignment="0" applyProtection="0"/>
    <xf numFmtId="0" fontId="59" fillId="0" borderId="30" applyNumberFormat="0" applyFill="0" applyAlignment="0" applyProtection="0"/>
  </cellStyleXfs>
  <cellXfs count="248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1" fillId="0" borderId="0" xfId="44" applyAlignment="1" applyProtection="1">
      <alignment horizontal="center"/>
    </xf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8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9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70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64" fontId="21" fillId="4" borderId="12" xfId="44" applyFill="1" applyBorder="1" applyAlignment="1" applyProtection="1">
      <alignment horizontal="center" vertical="center"/>
    </xf>
    <xf numFmtId="164" fontId="34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shrinkToFit="1"/>
    </xf>
    <xf numFmtId="164" fontId="15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wrapText="1"/>
    </xf>
    <xf numFmtId="164" fontId="21" fillId="4" borderId="0" xfId="44" applyFill="1" applyProtection="1"/>
    <xf numFmtId="164" fontId="15" fillId="0" borderId="13" xfId="44" applyFont="1" applyBorder="1" applyAlignment="1" applyProtection="1">
      <alignment horizontal="center"/>
    </xf>
    <xf numFmtId="164" fontId="15" fillId="4" borderId="0" xfId="44" applyFont="1" applyFill="1" applyAlignment="1" applyProtection="1">
      <alignment horizontal="center"/>
    </xf>
    <xf numFmtId="164" fontId="37" fillId="0" borderId="0" xfId="44" applyFont="1" applyAlignment="1" applyProtection="1">
      <alignment horizontal="center" shrinkToFit="1"/>
    </xf>
    <xf numFmtId="167" fontId="38" fillId="4" borderId="0" xfId="44" applyNumberFormat="1" applyFont="1" applyFill="1" applyAlignment="1" applyProtection="1">
      <alignment horizontal="center"/>
    </xf>
    <xf numFmtId="167" fontId="15" fillId="4" borderId="0" xfId="44" applyNumberFormat="1" applyFont="1" applyFill="1" applyAlignment="1" applyProtection="1">
      <alignment shrinkToFit="1"/>
    </xf>
    <xf numFmtId="167" fontId="39" fillId="4" borderId="0" xfId="44" applyNumberFormat="1" applyFont="1" applyFill="1" applyAlignment="1" applyProtection="1">
      <alignment horizontal="center" shrinkToFit="1"/>
    </xf>
    <xf numFmtId="164" fontId="28" fillId="0" borderId="0" xfId="44" applyFont="1" applyAlignment="1" applyProtection="1">
      <alignment shrinkToFit="1"/>
    </xf>
    <xf numFmtId="164" fontId="42" fillId="0" borderId="0" xfId="44" applyFont="1" applyAlignment="1" applyProtection="1">
      <alignment horizontal="center"/>
    </xf>
    <xf numFmtId="172" fontId="43" fillId="19" borderId="15" xfId="44" applyNumberFormat="1" applyFont="1" applyFill="1" applyBorder="1" applyAlignment="1">
      <alignment horizontal="center"/>
    </xf>
    <xf numFmtId="172" fontId="44" fillId="19" borderId="16" xfId="44" applyNumberFormat="1" applyFont="1" applyFill="1" applyBorder="1" applyAlignment="1">
      <alignment horizontal="center"/>
    </xf>
    <xf numFmtId="172" fontId="44" fillId="19" borderId="15" xfId="44" applyNumberFormat="1" applyFont="1" applyFill="1" applyBorder="1" applyAlignment="1">
      <alignment horizontal="center"/>
    </xf>
    <xf numFmtId="164" fontId="15" fillId="0" borderId="18" xfId="44" applyFont="1" applyBorder="1" applyAlignment="1" applyProtection="1">
      <alignment horizontal="center"/>
    </xf>
    <xf numFmtId="164" fontId="15" fillId="0" borderId="19" xfId="44" applyFont="1" applyBorder="1" applyAlignment="1" applyProtection="1">
      <alignment horizontal="center"/>
    </xf>
    <xf numFmtId="164" fontId="45" fillId="0" borderId="13" xfId="44" applyFont="1" applyBorder="1" applyAlignment="1" applyProtection="1">
      <alignment horizontal="center"/>
    </xf>
    <xf numFmtId="164" fontId="27" fillId="20" borderId="0" xfId="44" applyFont="1" applyFill="1" applyProtection="1"/>
    <xf numFmtId="172" fontId="43" fillId="19" borderId="16" xfId="44" applyNumberFormat="1" applyFont="1" applyFill="1" applyBorder="1" applyAlignment="1">
      <alignment horizontal="center"/>
    </xf>
    <xf numFmtId="172" fontId="43" fillId="0" borderId="15" xfId="44" applyNumberFormat="1" applyFont="1" applyBorder="1" applyAlignment="1">
      <alignment horizontal="center"/>
    </xf>
    <xf numFmtId="172" fontId="43" fillId="0" borderId="16" xfId="44" applyNumberFormat="1" applyFont="1" applyBorder="1" applyAlignment="1">
      <alignment horizontal="center"/>
    </xf>
    <xf numFmtId="164" fontId="41" fillId="0" borderId="0" xfId="44" applyFont="1" applyProtection="1"/>
    <xf numFmtId="172" fontId="44" fillId="0" borderId="15" xfId="44" applyNumberFormat="1" applyFont="1" applyBorder="1" applyAlignment="1">
      <alignment horizontal="center"/>
    </xf>
    <xf numFmtId="172" fontId="44" fillId="0" borderId="16" xfId="44" applyNumberFormat="1" applyFont="1" applyBorder="1" applyAlignment="1">
      <alignment horizontal="center"/>
    </xf>
    <xf numFmtId="164" fontId="31" fillId="0" borderId="0" xfId="44" applyFont="1" applyAlignment="1" applyProtection="1">
      <alignment horizontal="right"/>
    </xf>
    <xf numFmtId="164" fontId="70" fillId="0" borderId="0" xfId="44" applyFont="1" applyAlignment="1" applyProtection="1">
      <alignment horizontal="center"/>
    </xf>
    <xf numFmtId="164" fontId="46" fillId="0" borderId="0" xfId="44" applyFont="1" applyBorder="1" applyProtection="1"/>
    <xf numFmtId="164" fontId="45" fillId="0" borderId="0" xfId="44" applyFont="1" applyBorder="1" applyProtection="1"/>
    <xf numFmtId="164" fontId="45" fillId="0" borderId="38" xfId="44" applyFont="1" applyBorder="1" applyAlignment="1" applyProtection="1">
      <alignment shrinkToFit="1"/>
    </xf>
    <xf numFmtId="164" fontId="15" fillId="0" borderId="15" xfId="44" applyFont="1" applyBorder="1" applyAlignment="1" applyProtection="1">
      <alignment horizontal="center" vertical="center" wrapText="1"/>
    </xf>
    <xf numFmtId="164" fontId="15" fillId="0" borderId="16" xfId="44" applyFont="1" applyBorder="1" applyAlignment="1" applyProtection="1">
      <alignment horizontal="center" vertical="center" wrapText="1"/>
    </xf>
    <xf numFmtId="164" fontId="35" fillId="0" borderId="17" xfId="44" applyFont="1" applyBorder="1" applyAlignment="1" applyProtection="1">
      <alignment horizontal="center" vertical="center" wrapText="1"/>
    </xf>
    <xf numFmtId="167" fontId="15" fillId="0" borderId="40" xfId="44" applyNumberFormat="1" applyFont="1" applyBorder="1" applyAlignment="1" applyProtection="1">
      <alignment horizontal="center"/>
    </xf>
    <xf numFmtId="167" fontId="15" fillId="0" borderId="43" xfId="44" applyNumberFormat="1" applyFont="1" applyBorder="1" applyAlignment="1" applyProtection="1">
      <alignment horizontal="center"/>
    </xf>
    <xf numFmtId="167" fontId="15" fillId="0" borderId="44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shrinkToFit="1"/>
    </xf>
    <xf numFmtId="168" fontId="15" fillId="0" borderId="13" xfId="44" applyNumberFormat="1" applyFont="1" applyBorder="1" applyAlignment="1" applyProtection="1">
      <alignment horizontal="center"/>
    </xf>
    <xf numFmtId="168" fontId="15" fillId="0" borderId="33" xfId="44" applyNumberFormat="1" applyFont="1" applyBorder="1" applyAlignment="1" applyProtection="1">
      <alignment horizontal="center"/>
    </xf>
    <xf numFmtId="168" fontId="15" fillId="0" borderId="32" xfId="44" applyNumberFormat="1" applyFont="1" applyBorder="1" applyAlignment="1" applyProtection="1">
      <alignment horizontal="center"/>
    </xf>
    <xf numFmtId="168" fontId="15" fillId="0" borderId="34" xfId="44" applyNumberFormat="1" applyFont="1" applyBorder="1" applyAlignment="1" applyProtection="1">
      <alignment horizontal="center"/>
    </xf>
    <xf numFmtId="168" fontId="15" fillId="0" borderId="35" xfId="44" applyNumberFormat="1" applyFont="1" applyBorder="1" applyAlignment="1" applyProtection="1">
      <alignment horizontal="center"/>
    </xf>
    <xf numFmtId="168" fontId="15" fillId="0" borderId="41" xfId="44" applyNumberFormat="1" applyFont="1" applyBorder="1" applyAlignment="1" applyProtection="1">
      <alignment horizontal="center"/>
    </xf>
    <xf numFmtId="168" fontId="15" fillId="0" borderId="39" xfId="44" applyNumberFormat="1" applyFont="1" applyBorder="1" applyAlignment="1" applyProtection="1">
      <alignment horizontal="center"/>
    </xf>
    <xf numFmtId="168" fontId="45" fillId="0" borderId="35" xfId="44" applyNumberFormat="1" applyFont="1" applyBorder="1" applyAlignment="1" applyProtection="1">
      <alignment horizontal="center"/>
    </xf>
    <xf numFmtId="164" fontId="35" fillId="0" borderId="15" xfId="44" applyFont="1" applyBorder="1" applyAlignment="1" applyProtection="1">
      <alignment horizontal="left"/>
    </xf>
    <xf numFmtId="164" fontId="35" fillId="0" borderId="16" xfId="44" applyFont="1" applyBorder="1" applyAlignment="1" applyProtection="1">
      <alignment horizontal="left"/>
    </xf>
    <xf numFmtId="164" fontId="35" fillId="0" borderId="17" xfId="44" applyFont="1" applyBorder="1" applyAlignment="1" applyProtection="1">
      <alignment horizontal="left"/>
    </xf>
    <xf numFmtId="164" fontId="36" fillId="0" borderId="16" xfId="44" applyFont="1" applyBorder="1" applyAlignment="1" applyProtection="1">
      <alignment horizontal="left"/>
    </xf>
    <xf numFmtId="164" fontId="35" fillId="4" borderId="16" xfId="44" applyFont="1" applyFill="1" applyBorder="1" applyAlignment="1" applyProtection="1">
      <alignment horizontal="left"/>
    </xf>
    <xf numFmtId="164" fontId="36" fillId="0" borderId="15" xfId="44" applyFont="1" applyBorder="1" applyAlignment="1" applyProtection="1">
      <alignment horizontal="left"/>
    </xf>
    <xf numFmtId="164" fontId="36" fillId="4" borderId="15" xfId="44" applyFont="1" applyFill="1" applyBorder="1" applyAlignment="1" applyProtection="1">
      <alignment horizontal="left"/>
    </xf>
    <xf numFmtId="164" fontId="36" fillId="4" borderId="16" xfId="44" applyFont="1" applyFill="1" applyBorder="1" applyAlignment="1" applyProtection="1">
      <alignment horizontal="left"/>
    </xf>
    <xf numFmtId="164" fontId="36" fillId="0" borderId="17" xfId="44" applyFont="1" applyBorder="1" applyAlignment="1" applyProtection="1">
      <alignment horizontal="left"/>
    </xf>
    <xf numFmtId="164" fontId="45" fillId="0" borderId="15" xfId="44" applyFont="1" applyBorder="1" applyAlignment="1" applyProtection="1">
      <alignment horizontal="center" shrinkToFit="1"/>
    </xf>
    <xf numFmtId="164" fontId="45" fillId="0" borderId="16" xfId="44" applyFont="1" applyBorder="1" applyAlignment="1" applyProtection="1">
      <alignment horizontal="center" shrinkToFit="1"/>
    </xf>
    <xf numFmtId="164" fontId="15" fillId="0" borderId="16" xfId="44" applyFont="1" applyBorder="1" applyAlignment="1" applyProtection="1">
      <alignment horizontal="center" shrinkToFit="1"/>
    </xf>
    <xf numFmtId="164" fontId="15" fillId="0" borderId="17" xfId="44" applyFont="1" applyBorder="1" applyAlignment="1" applyProtection="1">
      <alignment horizontal="center" shrinkToFit="1"/>
    </xf>
    <xf numFmtId="164" fontId="36" fillId="0" borderId="0" xfId="44" applyFont="1" applyBorder="1" applyProtection="1"/>
    <xf numFmtId="164" fontId="45" fillId="0" borderId="45" xfId="44" applyFont="1" applyBorder="1" applyProtection="1"/>
    <xf numFmtId="164" fontId="45" fillId="0" borderId="16" xfId="44" applyFont="1" applyBorder="1" applyAlignment="1" applyProtection="1">
      <alignment horizontal="center" vertical="center" wrapText="1"/>
    </xf>
    <xf numFmtId="164" fontId="15" fillId="0" borderId="17" xfId="44" applyFont="1" applyBorder="1" applyAlignment="1" applyProtection="1">
      <alignment horizontal="center" vertical="center" wrapText="1"/>
    </xf>
    <xf numFmtId="164" fontId="35" fillId="0" borderId="16" xfId="44" applyFont="1" applyBorder="1" applyAlignment="1" applyProtection="1">
      <alignment horizontal="center" vertical="center" wrapText="1"/>
    </xf>
    <xf numFmtId="167" fontId="15" fillId="0" borderId="15" xfId="44" applyNumberFormat="1" applyFont="1" applyBorder="1" applyAlignment="1" applyProtection="1">
      <alignment horizontal="center"/>
    </xf>
    <xf numFmtId="167" fontId="15" fillId="0" borderId="16" xfId="44" applyNumberFormat="1" applyFont="1" applyBorder="1" applyAlignment="1" applyProtection="1">
      <alignment horizontal="center"/>
    </xf>
    <xf numFmtId="164" fontId="45" fillId="0" borderId="42" xfId="44" applyFont="1" applyBorder="1" applyAlignment="1" applyProtection="1">
      <alignment horizontal="left" shrinkToFit="1"/>
    </xf>
    <xf numFmtId="164" fontId="45" fillId="0" borderId="46" xfId="44" applyFont="1" applyBorder="1" applyAlignment="1" applyProtection="1">
      <alignment horizontal="center" shrinkToFit="1"/>
    </xf>
    <xf numFmtId="164" fontId="15" fillId="0" borderId="46" xfId="44" applyFont="1" applyBorder="1" applyAlignment="1" applyProtection="1">
      <alignment horizontal="center" vertical="center" wrapText="1"/>
    </xf>
    <xf numFmtId="164" fontId="45" fillId="0" borderId="46" xfId="44" applyFont="1" applyBorder="1" applyAlignment="1" applyProtection="1">
      <alignment horizontal="center" vertical="center" wrapText="1"/>
    </xf>
    <xf numFmtId="164" fontId="45" fillId="0" borderId="42" xfId="44" applyFont="1" applyBorder="1" applyAlignment="1" applyProtection="1">
      <alignment shrinkToFit="1"/>
    </xf>
    <xf numFmtId="168" fontId="45" fillId="0" borderId="36" xfId="44" applyNumberFormat="1" applyFont="1" applyBorder="1" applyAlignment="1" applyProtection="1">
      <alignment horizontal="center"/>
    </xf>
    <xf numFmtId="168" fontId="45" fillId="0" borderId="43" xfId="44" applyNumberFormat="1" applyFont="1" applyBorder="1" applyAlignment="1" applyProtection="1">
      <alignment horizontal="center"/>
    </xf>
    <xf numFmtId="168" fontId="45" fillId="0" borderId="38" xfId="44" applyNumberFormat="1" applyFont="1" applyBorder="1" applyAlignment="1" applyProtection="1">
      <alignment horizontal="center"/>
    </xf>
    <xf numFmtId="168" fontId="15" fillId="0" borderId="38" xfId="44" applyNumberFormat="1" applyFont="1" applyBorder="1" applyAlignment="1" applyProtection="1">
      <alignment horizontal="center"/>
    </xf>
    <xf numFmtId="168" fontId="15" fillId="0" borderId="42" xfId="44" applyNumberFormat="1" applyFont="1" applyBorder="1" applyAlignment="1" applyProtection="1">
      <alignment horizontal="center"/>
    </xf>
    <xf numFmtId="168" fontId="45" fillId="0" borderId="40" xfId="44" applyNumberFormat="1" applyFont="1" applyBorder="1" applyAlignment="1" applyProtection="1">
      <alignment horizontal="center"/>
    </xf>
    <xf numFmtId="168" fontId="15" fillId="0" borderId="40" xfId="44" applyNumberFormat="1" applyFont="1" applyBorder="1" applyAlignment="1" applyProtection="1">
      <alignment horizontal="center"/>
    </xf>
    <xf numFmtId="168" fontId="15" fillId="0" borderId="47" xfId="44" applyNumberFormat="1" applyFont="1" applyBorder="1" applyAlignment="1" applyProtection="1">
      <alignment horizontal="center"/>
    </xf>
    <xf numFmtId="164" fontId="46" fillId="0" borderId="37" xfId="44" applyFont="1" applyBorder="1" applyProtection="1"/>
    <xf numFmtId="164" fontId="36" fillId="0" borderId="38" xfId="44" applyFont="1" applyBorder="1" applyAlignment="1" applyProtection="1">
      <alignment shrinkToFit="1"/>
    </xf>
    <xf numFmtId="167" fontId="15" fillId="0" borderId="47" xfId="44" applyNumberFormat="1" applyFont="1" applyBorder="1" applyAlignment="1" applyProtection="1">
      <alignment horizontal="center"/>
    </xf>
    <xf numFmtId="168" fontId="45" fillId="0" borderId="32" xfId="44" applyNumberFormat="1" applyFont="1" applyBorder="1" applyAlignment="1" applyProtection="1">
      <alignment horizontal="center"/>
    </xf>
    <xf numFmtId="168" fontId="15" fillId="0" borderId="49" xfId="44" applyNumberFormat="1" applyFont="1" applyBorder="1" applyAlignment="1" applyProtection="1">
      <alignment horizontal="center"/>
    </xf>
    <xf numFmtId="164" fontId="45" fillId="0" borderId="15" xfId="44" applyFont="1" applyBorder="1" applyAlignment="1" applyProtection="1">
      <alignment shrinkToFit="1"/>
    </xf>
    <xf numFmtId="164" fontId="45" fillId="0" borderId="16" xfId="44" applyFont="1" applyBorder="1" applyAlignment="1" applyProtection="1">
      <alignment shrinkToFit="1"/>
    </xf>
    <xf numFmtId="167" fontId="15" fillId="0" borderId="46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horizontal="left" shrinkToFit="1"/>
    </xf>
    <xf numFmtId="164" fontId="15" fillId="0" borderId="46" xfId="44" applyFont="1" applyBorder="1" applyAlignment="1" applyProtection="1">
      <alignment horizontal="center" shrinkToFit="1"/>
    </xf>
    <xf numFmtId="164" fontId="35" fillId="0" borderId="46" xfId="44" applyFont="1" applyBorder="1" applyAlignment="1" applyProtection="1">
      <alignment horizontal="center" vertical="center" wrapText="1"/>
    </xf>
    <xf numFmtId="164" fontId="47" fillId="0" borderId="42" xfId="44" applyFont="1" applyBorder="1" applyAlignment="1" applyProtection="1">
      <alignment horizontal="left" shrinkToFit="1"/>
    </xf>
    <xf numFmtId="164" fontId="36" fillId="0" borderId="48" xfId="44" applyFont="1" applyBorder="1" applyAlignment="1" applyProtection="1">
      <alignment shrinkToFit="1"/>
    </xf>
    <xf numFmtId="164" fontId="21" fillId="0" borderId="16" xfId="44" applyBorder="1" applyProtection="1"/>
    <xf numFmtId="164" fontId="21" fillId="0" borderId="46" xfId="44" applyBorder="1" applyProtection="1"/>
    <xf numFmtId="164" fontId="42" fillId="0" borderId="0" xfId="44" applyFont="1" applyAlignment="1" applyProtection="1">
      <alignment horizontal="center" shrinkToFit="1"/>
    </xf>
    <xf numFmtId="164" fontId="71" fillId="0" borderId="15" xfId="44" applyFont="1" applyBorder="1" applyAlignment="1" applyProtection="1">
      <alignment horizontal="center" vertical="center" wrapText="1"/>
    </xf>
    <xf numFmtId="164" fontId="71" fillId="0" borderId="16" xfId="44" applyFont="1" applyBorder="1" applyAlignment="1" applyProtection="1">
      <alignment horizontal="center" vertical="center" wrapText="1"/>
    </xf>
    <xf numFmtId="164" fontId="45" fillId="0" borderId="50" xfId="44" applyFont="1" applyBorder="1" applyAlignment="1" applyProtection="1">
      <alignment horizontal="center"/>
    </xf>
    <xf numFmtId="164" fontId="45" fillId="0" borderId="51" xfId="44" applyFont="1" applyBorder="1" applyAlignment="1" applyProtection="1">
      <alignment horizontal="center"/>
    </xf>
    <xf numFmtId="164" fontId="15" fillId="0" borderId="51" xfId="44" applyFont="1" applyBorder="1" applyAlignment="1" applyProtection="1">
      <alignment horizontal="center"/>
    </xf>
    <xf numFmtId="164" fontId="15" fillId="0" borderId="52" xfId="44" applyFont="1" applyBorder="1" applyAlignment="1" applyProtection="1">
      <alignment horizontal="center"/>
    </xf>
    <xf numFmtId="164" fontId="72" fillId="0" borderId="0" xfId="44" applyFont="1" applyFill="1" applyProtection="1"/>
    <xf numFmtId="164" fontId="45" fillId="0" borderId="38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horizontal="center" shrinkToFit="1"/>
    </xf>
    <xf numFmtId="172" fontId="44" fillId="0" borderId="46" xfId="44" applyNumberFormat="1" applyFont="1" applyBorder="1" applyAlignment="1">
      <alignment horizontal="center"/>
    </xf>
    <xf numFmtId="172" fontId="43" fillId="0" borderId="46" xfId="44" applyNumberFormat="1" applyFont="1" applyBorder="1" applyAlignment="1">
      <alignment horizontal="center"/>
    </xf>
    <xf numFmtId="172" fontId="44" fillId="19" borderId="46" xfId="44" applyNumberFormat="1" applyFont="1" applyFill="1" applyBorder="1" applyAlignment="1">
      <alignment horizontal="center"/>
    </xf>
    <xf numFmtId="168" fontId="15" fillId="0" borderId="53" xfId="44" applyNumberFormat="1" applyFont="1" applyBorder="1" applyAlignment="1" applyProtection="1">
      <alignment horizontal="center"/>
    </xf>
    <xf numFmtId="164" fontId="21" fillId="20" borderId="0" xfId="44" applyFill="1" applyProtection="1"/>
    <xf numFmtId="164" fontId="75" fillId="0" borderId="0" xfId="44" applyFont="1" applyProtection="1"/>
    <xf numFmtId="164" fontId="75" fillId="0" borderId="0" xfId="44" applyFont="1" applyAlignment="1" applyProtection="1">
      <alignment horizontal="left"/>
    </xf>
    <xf numFmtId="164" fontId="45" fillId="4" borderId="54" xfId="44" applyFont="1" applyFill="1" applyBorder="1" applyProtection="1"/>
    <xf numFmtId="164" fontId="36" fillId="4" borderId="54" xfId="44" applyFont="1" applyFill="1" applyBorder="1" applyAlignment="1" applyProtection="1">
      <alignment horizontal="center"/>
    </xf>
    <xf numFmtId="164" fontId="45" fillId="4" borderId="55" xfId="44" applyFont="1" applyFill="1" applyBorder="1" applyProtection="1"/>
    <xf numFmtId="164" fontId="36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horizontal="left" shrinkToFit="1"/>
    </xf>
    <xf numFmtId="164" fontId="69" fillId="0" borderId="55" xfId="44" applyFont="1" applyBorder="1" applyAlignment="1" applyProtection="1">
      <alignment horizontal="center"/>
    </xf>
    <xf numFmtId="164" fontId="15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shrinkToFit="1"/>
    </xf>
    <xf numFmtId="164" fontId="45" fillId="0" borderId="55" xfId="44" applyFont="1" applyBorder="1" applyProtection="1"/>
    <xf numFmtId="164" fontId="76" fillId="19" borderId="54" xfId="44" applyFont="1" applyFill="1" applyBorder="1" applyAlignment="1">
      <alignment horizontal="center" shrinkToFit="1"/>
    </xf>
    <xf numFmtId="164" fontId="76" fillId="19" borderId="55" xfId="44" applyFont="1" applyFill="1" applyBorder="1" applyAlignment="1">
      <alignment horizontal="center" shrinkToFit="1"/>
    </xf>
    <xf numFmtId="164" fontId="76" fillId="0" borderId="55" xfId="44" applyFont="1" applyBorder="1" applyAlignment="1">
      <alignment horizontal="center" shrinkToFit="1"/>
    </xf>
    <xf numFmtId="164" fontId="69" fillId="0" borderId="54" xfId="44" applyFont="1" applyBorder="1" applyAlignment="1" applyProtection="1">
      <alignment horizontal="center"/>
    </xf>
    <xf numFmtId="164" fontId="45" fillId="0" borderId="54" xfId="44" applyFont="1" applyBorder="1" applyAlignment="1" applyProtection="1">
      <alignment horizontal="left" shrinkToFit="1"/>
    </xf>
    <xf numFmtId="164" fontId="28" fillId="0" borderId="0" xfId="44" applyFont="1" applyFill="1" applyProtection="1"/>
    <xf numFmtId="164" fontId="78" fillId="0" borderId="0" xfId="44" applyFont="1" applyAlignment="1" applyProtection="1">
      <alignment horizontal="right"/>
    </xf>
    <xf numFmtId="164" fontId="45" fillId="0" borderId="15" xfId="44" applyFont="1" applyBorder="1" applyAlignment="1" applyProtection="1">
      <alignment horizontal="left" shrinkToFit="1"/>
    </xf>
    <xf numFmtId="164" fontId="45" fillId="0" borderId="16" xfId="44" applyFont="1" applyBorder="1" applyAlignment="1" applyProtection="1">
      <alignment horizontal="left" shrinkToFit="1"/>
    </xf>
    <xf numFmtId="164" fontId="45" fillId="0" borderId="56" xfId="44" applyFont="1" applyBorder="1" applyAlignment="1" applyProtection="1">
      <alignment horizontal="center" shrinkToFit="1"/>
    </xf>
    <xf numFmtId="164" fontId="45" fillId="0" borderId="57" xfId="44" applyFont="1" applyBorder="1" applyProtection="1"/>
    <xf numFmtId="164" fontId="15" fillId="0" borderId="56" xfId="44" applyFont="1" applyBorder="1" applyAlignment="1" applyProtection="1">
      <alignment horizontal="center" vertical="center" wrapText="1"/>
    </xf>
    <xf numFmtId="167" fontId="15" fillId="0" borderId="58" xfId="44" applyNumberFormat="1" applyFont="1" applyBorder="1" applyAlignment="1" applyProtection="1">
      <alignment horizontal="center"/>
    </xf>
    <xf numFmtId="164" fontId="45" fillId="0" borderId="37" xfId="44" applyFont="1" applyBorder="1" applyProtection="1"/>
    <xf numFmtId="164" fontId="21" fillId="0" borderId="0" xfId="44" applyBorder="1" applyProtection="1"/>
    <xf numFmtId="164" fontId="45" fillId="0" borderId="59" xfId="44" applyFont="1" applyBorder="1" applyAlignment="1" applyProtection="1">
      <alignment shrinkToFit="1"/>
    </xf>
    <xf numFmtId="164" fontId="45" fillId="0" borderId="56" xfId="44" applyFont="1" applyBorder="1" applyAlignment="1" applyProtection="1">
      <alignment horizontal="center" vertical="center" wrapText="1"/>
    </xf>
    <xf numFmtId="168" fontId="71" fillId="0" borderId="35" xfId="44" applyNumberFormat="1" applyFont="1" applyBorder="1" applyAlignment="1" applyProtection="1">
      <alignment horizontal="center"/>
    </xf>
    <xf numFmtId="168" fontId="71" fillId="0" borderId="32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horizontal="left" shrinkToFit="1"/>
    </xf>
    <xf numFmtId="168" fontId="71" fillId="0" borderId="60" xfId="44" applyNumberFormat="1" applyFont="1" applyBorder="1" applyAlignment="1" applyProtection="1">
      <alignment horizontal="center"/>
    </xf>
    <xf numFmtId="168" fontId="71" fillId="0" borderId="61" xfId="44" applyNumberFormat="1" applyFont="1" applyBorder="1" applyAlignment="1" applyProtection="1">
      <alignment horizontal="center"/>
    </xf>
    <xf numFmtId="168" fontId="71" fillId="0" borderId="62" xfId="44" applyNumberFormat="1" applyFont="1" applyBorder="1" applyAlignment="1" applyProtection="1">
      <alignment horizontal="center"/>
    </xf>
    <xf numFmtId="168" fontId="15" fillId="0" borderId="62" xfId="44" applyNumberFormat="1" applyFont="1" applyBorder="1" applyAlignment="1" applyProtection="1">
      <alignment horizontal="center"/>
    </xf>
    <xf numFmtId="164" fontId="45" fillId="0" borderId="40" xfId="44" applyFont="1" applyBorder="1" applyAlignment="1" applyProtection="1">
      <alignment shrinkToFit="1"/>
    </xf>
    <xf numFmtId="168" fontId="15" fillId="0" borderId="63" xfId="44" applyNumberFormat="1" applyFont="1" applyBorder="1" applyAlignment="1" applyProtection="1">
      <alignment horizontal="center"/>
    </xf>
    <xf numFmtId="164" fontId="15" fillId="0" borderId="64" xfId="44" applyFont="1" applyBorder="1" applyAlignment="1" applyProtection="1">
      <alignment horizontal="center"/>
    </xf>
    <xf numFmtId="168" fontId="15" fillId="0" borderId="65" xfId="44" applyNumberFormat="1" applyFont="1" applyBorder="1" applyAlignment="1" applyProtection="1">
      <alignment horizontal="center"/>
    </xf>
    <xf numFmtId="164" fontId="36" fillId="0" borderId="58" xfId="44" applyFont="1" applyBorder="1" applyAlignment="1" applyProtection="1">
      <alignment shrinkToFit="1"/>
    </xf>
    <xf numFmtId="164" fontId="71" fillId="0" borderId="13" xfId="44" applyFont="1" applyBorder="1" applyAlignment="1" applyProtection="1">
      <alignment horizontal="center"/>
    </xf>
    <xf numFmtId="164" fontId="45" fillId="0" borderId="56" xfId="44" applyFont="1" applyBorder="1" applyAlignment="1" applyProtection="1">
      <alignment shrinkToFit="1"/>
    </xf>
    <xf numFmtId="164" fontId="21" fillId="0" borderId="16" xfId="44" applyBorder="1" applyAlignment="1" applyProtection="1">
      <alignment horizontal="center"/>
    </xf>
    <xf numFmtId="164" fontId="21" fillId="0" borderId="40" xfId="44" applyBorder="1" applyAlignment="1" applyProtection="1">
      <alignment horizontal="center"/>
    </xf>
    <xf numFmtId="164" fontId="71" fillId="0" borderId="56" xfId="44" applyFont="1" applyBorder="1" applyAlignment="1" applyProtection="1">
      <alignment horizontal="center" vertical="center" wrapText="1"/>
    </xf>
    <xf numFmtId="168" fontId="79" fillId="0" borderId="60" xfId="44" applyNumberFormat="1" applyFont="1" applyBorder="1" applyAlignment="1" applyProtection="1">
      <alignment horizontal="center"/>
    </xf>
    <xf numFmtId="164" fontId="80" fillId="0" borderId="18" xfId="44" applyFont="1" applyBorder="1" applyAlignment="1" applyProtection="1">
      <alignment horizontal="center"/>
    </xf>
    <xf numFmtId="168" fontId="79" fillId="0" borderId="33" xfId="44" applyNumberFormat="1" applyFont="1" applyBorder="1" applyAlignment="1" applyProtection="1">
      <alignment horizontal="center"/>
    </xf>
    <xf numFmtId="168" fontId="79" fillId="0" borderId="62" xfId="44" applyNumberFormat="1" applyFont="1" applyBorder="1" applyAlignment="1" applyProtection="1">
      <alignment horizontal="center"/>
    </xf>
    <xf numFmtId="164" fontId="80" fillId="0" borderId="13" xfId="44" applyFont="1" applyBorder="1" applyAlignment="1" applyProtection="1">
      <alignment horizontal="center"/>
    </xf>
    <xf numFmtId="168" fontId="79" fillId="0" borderId="32" xfId="44" applyNumberFormat="1" applyFont="1" applyBorder="1" applyAlignment="1" applyProtection="1">
      <alignment horizontal="center"/>
    </xf>
    <xf numFmtId="168" fontId="79" fillId="0" borderId="35" xfId="44" applyNumberFormat="1" applyFont="1" applyBorder="1" applyAlignment="1" applyProtection="1">
      <alignment horizontal="center"/>
    </xf>
    <xf numFmtId="164" fontId="79" fillId="0" borderId="13" xfId="44" applyFont="1" applyBorder="1" applyAlignment="1" applyProtection="1">
      <alignment horizontal="center"/>
    </xf>
    <xf numFmtId="168" fontId="15" fillId="0" borderId="66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shrinkToFit="1"/>
    </xf>
    <xf numFmtId="168" fontId="79" fillId="0" borderId="61" xfId="44" applyNumberFormat="1" applyFont="1" applyBorder="1" applyAlignment="1" applyProtection="1">
      <alignment horizontal="center"/>
    </xf>
    <xf numFmtId="164" fontId="45" fillId="0" borderId="67" xfId="44" applyFont="1" applyBorder="1" applyAlignment="1" applyProtection="1">
      <alignment horizontal="left" shrinkToFit="1"/>
    </xf>
    <xf numFmtId="164" fontId="76" fillId="0" borderId="67" xfId="44" applyFont="1" applyBorder="1" applyAlignment="1">
      <alignment horizontal="center" shrinkToFit="1"/>
    </xf>
    <xf numFmtId="164" fontId="45" fillId="4" borderId="67" xfId="44" applyFont="1" applyFill="1" applyBorder="1" applyAlignment="1" applyProtection="1">
      <alignment shrinkToFit="1"/>
    </xf>
    <xf numFmtId="164" fontId="47" fillId="4" borderId="67" xfId="44" applyFont="1" applyFill="1" applyBorder="1" applyAlignment="1" applyProtection="1">
      <alignment horizontal="center"/>
    </xf>
    <xf numFmtId="164" fontId="69" fillId="0" borderId="67" xfId="44" applyFont="1" applyBorder="1" applyAlignment="1" applyProtection="1">
      <alignment horizontal="center"/>
    </xf>
    <xf numFmtId="164" fontId="69" fillId="0" borderId="20" xfId="44" applyFont="1" applyBorder="1" applyProtection="1"/>
    <xf numFmtId="164" fontId="74" fillId="0" borderId="20" xfId="44" applyFont="1" applyBorder="1" applyAlignment="1" applyProtection="1">
      <alignment horizontal="center" shrinkToFit="1"/>
    </xf>
    <xf numFmtId="164" fontId="69" fillId="0" borderId="20" xfId="44" applyFont="1" applyBorder="1" applyAlignment="1" applyProtection="1">
      <alignment shrinkToFit="1"/>
    </xf>
    <xf numFmtId="164" fontId="15" fillId="0" borderId="20" xfId="44" applyFont="1" applyBorder="1" applyAlignment="1" applyProtection="1">
      <alignment horizontal="center"/>
    </xf>
    <xf numFmtId="164" fontId="77" fillId="0" borderId="20" xfId="44" applyFont="1" applyBorder="1" applyAlignment="1" applyProtection="1">
      <alignment horizontal="center"/>
    </xf>
    <xf numFmtId="164" fontId="21" fillId="0" borderId="0" xfId="44" applyFill="1" applyProtection="1"/>
    <xf numFmtId="172" fontId="81" fillId="20" borderId="15" xfId="44" applyNumberFormat="1" applyFont="1" applyFill="1" applyBorder="1" applyAlignment="1">
      <alignment horizontal="center" vertical="center"/>
    </xf>
    <xf numFmtId="164" fontId="82" fillId="20" borderId="15" xfId="44" applyFont="1" applyFill="1" applyBorder="1" applyAlignment="1" applyProtection="1">
      <alignment horizontal="left" vertical="center"/>
    </xf>
    <xf numFmtId="164" fontId="45" fillId="0" borderId="56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shrinkToFit="1"/>
    </xf>
    <xf numFmtId="164" fontId="45" fillId="0" borderId="16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shrinkToFit="1"/>
    </xf>
    <xf numFmtId="164" fontId="45" fillId="0" borderId="71" xfId="44" applyFont="1" applyFill="1" applyBorder="1" applyAlignment="1" applyProtection="1">
      <alignment horizontal="left" shrinkToFit="1"/>
    </xf>
    <xf numFmtId="164" fontId="45" fillId="0" borderId="71" xfId="44" applyFont="1" applyBorder="1" applyAlignment="1" applyProtection="1">
      <alignment horizontal="center" shrinkToFit="1"/>
    </xf>
    <xf numFmtId="164" fontId="45" fillId="0" borderId="72" xfId="44" applyFont="1" applyBorder="1" applyProtection="1"/>
    <xf numFmtId="164" fontId="15" fillId="0" borderId="71" xfId="44" applyFont="1" applyBorder="1" applyAlignment="1" applyProtection="1">
      <alignment horizontal="center" vertical="center" wrapText="1"/>
    </xf>
    <xf numFmtId="167" fontId="15" fillId="0" borderId="73" xfId="44" applyNumberFormat="1" applyFont="1" applyBorder="1" applyAlignment="1" applyProtection="1">
      <alignment horizontal="center"/>
    </xf>
    <xf numFmtId="164" fontId="45" fillId="0" borderId="0" xfId="44" applyFont="1" applyFill="1" applyBorder="1" applyProtection="1"/>
    <xf numFmtId="164" fontId="46" fillId="0" borderId="37" xfId="44" applyFont="1" applyFill="1" applyBorder="1" applyProtection="1"/>
    <xf numFmtId="164" fontId="42" fillId="0" borderId="0" xfId="44" applyFont="1" applyProtection="1"/>
    <xf numFmtId="164" fontId="45" fillId="38" borderId="16" xfId="44" applyFont="1" applyFill="1" applyBorder="1" applyAlignment="1" applyProtection="1">
      <alignment shrinkToFit="1"/>
    </xf>
    <xf numFmtId="164" fontId="45" fillId="38" borderId="16" xfId="44" applyFont="1" applyFill="1" applyBorder="1" applyAlignment="1" applyProtection="1">
      <alignment horizontal="center" shrinkToFit="1"/>
    </xf>
    <xf numFmtId="164" fontId="71" fillId="0" borderId="16" xfId="44" applyFont="1" applyFill="1" applyBorder="1" applyAlignment="1" applyProtection="1">
      <alignment horizontal="center" vertical="center" wrapText="1"/>
    </xf>
    <xf numFmtId="167" fontId="15" fillId="0" borderId="40" xfId="44" applyNumberFormat="1" applyFont="1" applyFill="1" applyBorder="1" applyAlignment="1" applyProtection="1">
      <alignment horizontal="center"/>
    </xf>
    <xf numFmtId="164" fontId="42" fillId="0" borderId="0" xfId="44" applyFont="1" applyFill="1" applyProtection="1"/>
    <xf numFmtId="164" fontId="46" fillId="0" borderId="0" xfId="44" applyFont="1" applyFill="1" applyBorder="1" applyProtection="1"/>
    <xf numFmtId="164" fontId="45" fillId="38" borderId="0" xfId="44" applyFont="1" applyFill="1" applyBorder="1" applyProtection="1"/>
    <xf numFmtId="169" fontId="73" fillId="38" borderId="31" xfId="44" applyNumberFormat="1" applyFont="1" applyFill="1" applyBorder="1" applyAlignment="1" applyProtection="1">
      <alignment horizontal="center" shrinkToFit="1"/>
    </xf>
    <xf numFmtId="164" fontId="24" fillId="0" borderId="55" xfId="44" applyFont="1" applyFill="1" applyBorder="1" applyAlignment="1" applyProtection="1">
      <alignment horizontal="left"/>
    </xf>
    <xf numFmtId="164" fontId="47" fillId="38" borderId="16" xfId="44" applyFont="1" applyFill="1" applyBorder="1" applyAlignment="1" applyProtection="1">
      <alignment horizontal="center" vertical="center" wrapText="1"/>
    </xf>
    <xf numFmtId="164" fontId="47" fillId="38" borderId="15" xfId="44" applyFont="1" applyFill="1" applyBorder="1" applyAlignment="1" applyProtection="1">
      <alignment horizontal="center" vertical="center" wrapText="1"/>
    </xf>
    <xf numFmtId="164" fontId="47" fillId="0" borderId="16" xfId="44" applyFont="1" applyBorder="1" applyAlignment="1" applyProtection="1">
      <alignment horizontal="center" vertical="center" wrapText="1"/>
    </xf>
    <xf numFmtId="168" fontId="15" fillId="38" borderId="41" xfId="44" applyNumberFormat="1" applyFont="1" applyFill="1" applyBorder="1" applyAlignment="1" applyProtection="1">
      <alignment horizontal="center"/>
    </xf>
    <xf numFmtId="164" fontId="15" fillId="38" borderId="19" xfId="44" applyFont="1" applyFill="1" applyBorder="1" applyAlignment="1" applyProtection="1">
      <alignment horizontal="center"/>
    </xf>
    <xf numFmtId="168" fontId="15" fillId="38" borderId="34" xfId="44" applyNumberFormat="1" applyFont="1" applyFill="1" applyBorder="1" applyAlignment="1" applyProtection="1">
      <alignment horizontal="center"/>
    </xf>
    <xf numFmtId="164" fontId="21" fillId="4" borderId="12" xfId="44" applyFill="1" applyBorder="1" applyAlignment="1" applyProtection="1">
      <alignment horizontal="center" vertical="center"/>
    </xf>
    <xf numFmtId="164" fontId="40" fillId="0" borderId="0" xfId="44" applyFont="1" applyAlignment="1" applyProtection="1">
      <alignment horizontal="center"/>
    </xf>
    <xf numFmtId="164" fontId="40" fillId="0" borderId="14" xfId="44" applyFont="1" applyBorder="1" applyAlignment="1" applyProtection="1">
      <alignment horizontal="center"/>
    </xf>
    <xf numFmtId="164" fontId="70" fillId="0" borderId="0" xfId="44" applyFont="1" applyAlignment="1" applyProtection="1">
      <alignment horizontal="center"/>
    </xf>
    <xf numFmtId="164" fontId="83" fillId="20" borderId="68" xfId="44" applyFont="1" applyFill="1" applyBorder="1" applyAlignment="1" applyProtection="1">
      <alignment horizontal="center" vertical="center"/>
    </xf>
    <xf numFmtId="164" fontId="83" fillId="20" borderId="70" xfId="44" applyFont="1" applyFill="1" applyBorder="1" applyAlignment="1" applyProtection="1">
      <alignment horizontal="center" vertical="center"/>
    </xf>
    <xf numFmtId="164" fontId="83" fillId="20" borderId="69" xfId="44" applyFont="1" applyFill="1" applyBorder="1" applyAlignment="1" applyProtection="1">
      <alignment horizontal="center" vertic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3 2 2" xfId="8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Obliczenia 2" xfId="82"/>
    <cellStyle name="Result" xfId="45"/>
    <cellStyle name="Result2" xfId="46"/>
    <cellStyle name="Suma 2" xfId="83"/>
    <cellStyle name="Tekst objaśnienia 2" xfId="84"/>
    <cellStyle name="Tekst ostrzeżenia 2" xfId="85"/>
    <cellStyle name="Tytuł 2" xfId="86"/>
    <cellStyle name="Uwaga 2" xfId="87"/>
    <cellStyle name="Zły 2" xfId="88"/>
  </cellStyles>
  <dxfs count="0"/>
  <tableStyles count="0" defaultTableStyle="TableStyleMedium2" defaultPivotStyle="PivotStyleLight16"/>
  <colors>
    <mruColors>
      <color rgb="FFCCFFFF"/>
      <color rgb="FFFFCC66"/>
      <color rgb="FFFF66CC"/>
      <color rgb="FFCC0000"/>
      <color rgb="FFFF5050"/>
      <color rgb="FFFFFFCC"/>
      <color rgb="FFA6D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G158"/>
  <sheetViews>
    <sheetView tabSelected="1" topLeftCell="A46" zoomScale="93" zoomScaleNormal="93" workbookViewId="0">
      <selection activeCell="K77" sqref="K77"/>
    </sheetView>
  </sheetViews>
  <sheetFormatPr defaultRowHeight="14.25"/>
  <cols>
    <col min="1" max="1" width="9.5" style="17" customWidth="1"/>
    <col min="2" max="2" width="8.75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8.5" style="19" customWidth="1"/>
    <col min="8" max="8" width="21.625" style="20" customWidth="1"/>
    <col min="9" max="9" width="10.75" style="21" customWidth="1"/>
    <col min="10" max="10" width="8.625" style="17" customWidth="1"/>
    <col min="11" max="11" width="14.125" style="17" customWidth="1"/>
    <col min="12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27" ht="18.75">
      <c r="A1" s="16" t="s">
        <v>69</v>
      </c>
      <c r="I1" s="244" t="s">
        <v>68</v>
      </c>
      <c r="J1" s="244"/>
    </row>
    <row r="2" spans="1:27" ht="20.25">
      <c r="A2" s="22" t="s">
        <v>19</v>
      </c>
      <c r="B2" s="23" t="s">
        <v>20</v>
      </c>
      <c r="F2" s="161" t="s">
        <v>62</v>
      </c>
      <c r="G2" s="27"/>
      <c r="J2" s="62"/>
    </row>
    <row r="3" spans="1:27" ht="18.75">
      <c r="A3" s="22" t="s">
        <v>49</v>
      </c>
      <c r="B3" s="54" t="s">
        <v>61</v>
      </c>
      <c r="C3" s="143"/>
      <c r="D3" s="143"/>
      <c r="E3" s="143"/>
      <c r="F3" s="160"/>
      <c r="G3" s="27"/>
      <c r="H3" s="25"/>
      <c r="I3" s="26"/>
    </row>
    <row r="4" spans="1:27" ht="23.25">
      <c r="A4" s="22" t="s">
        <v>21</v>
      </c>
      <c r="B4" s="144" t="s">
        <v>34</v>
      </c>
      <c r="F4" s="61" t="s">
        <v>22</v>
      </c>
      <c r="G4" s="27"/>
      <c r="H4" s="233">
        <v>45979</v>
      </c>
      <c r="I4" s="28"/>
    </row>
    <row r="5" spans="1:27" ht="23.25">
      <c r="A5" s="22" t="s">
        <v>23</v>
      </c>
      <c r="B5" s="145" t="s">
        <v>63</v>
      </c>
      <c r="F5" s="30"/>
      <c r="G5" s="27"/>
      <c r="H5" s="129"/>
      <c r="I5" s="31"/>
      <c r="J5" s="32"/>
      <c r="K5" s="33"/>
    </row>
    <row r="6" spans="1:27" ht="24" customHeight="1">
      <c r="A6" s="22"/>
      <c r="B6" s="29"/>
      <c r="F6" s="30"/>
      <c r="G6" s="27"/>
      <c r="I6" s="31"/>
      <c r="J6" s="32"/>
    </row>
    <row r="7" spans="1:27" s="39" customFormat="1" ht="48.75" thickBot="1">
      <c r="A7" s="34" t="s">
        <v>24</v>
      </c>
      <c r="B7" s="35" t="s">
        <v>25</v>
      </c>
      <c r="C7" s="241" t="s">
        <v>26</v>
      </c>
      <c r="D7" s="241"/>
      <c r="E7" s="241"/>
      <c r="F7" s="34" t="s">
        <v>27</v>
      </c>
      <c r="G7" s="36" t="s">
        <v>28</v>
      </c>
      <c r="H7" s="36" t="s">
        <v>29</v>
      </c>
      <c r="I7" s="37" t="s">
        <v>30</v>
      </c>
      <c r="J7" s="38" t="s">
        <v>31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210" customFormat="1" ht="36.75" customHeight="1" thickBot="1">
      <c r="A8" s="211">
        <v>45933</v>
      </c>
      <c r="B8" s="212" t="str">
        <f t="shared" ref="B8" si="0">IF(WEEKDAY(A8,2)=5,"piątek",IF(WEEKDAY(A8,2)=6,"sobota",IF(WEEKDAY(A8,2)=7,"niedziela","Błąd")))</f>
        <v>piątek</v>
      </c>
      <c r="C8" s="245" t="s">
        <v>77</v>
      </c>
      <c r="D8" s="246"/>
      <c r="E8" s="246"/>
      <c r="F8" s="246"/>
      <c r="G8" s="246"/>
      <c r="H8" s="246"/>
      <c r="I8" s="246"/>
      <c r="J8" s="247"/>
    </row>
    <row r="9" spans="1:27" s="39" customFormat="1" ht="12.75">
      <c r="A9" s="56">
        <v>45934</v>
      </c>
      <c r="B9" s="81" t="str">
        <f t="shared" ref="B9:B87" si="1">IF(WEEKDAY(A9,2)=5,"piątek",IF(WEEKDAY(A9,2)=6,"sobota",IF(WEEKDAY(A9,2)=7,"niedziela","Błąd")))</f>
        <v>sobota</v>
      </c>
      <c r="C9" s="77">
        <v>0.33333333333333331</v>
      </c>
      <c r="D9" s="40" t="s">
        <v>32</v>
      </c>
      <c r="E9" s="75">
        <v>0.43402777777777779</v>
      </c>
      <c r="F9" s="162" t="s">
        <v>35</v>
      </c>
      <c r="G9" s="90" t="s">
        <v>70</v>
      </c>
      <c r="H9" s="114" t="s">
        <v>64</v>
      </c>
      <c r="I9" s="66" t="s">
        <v>71</v>
      </c>
      <c r="J9" s="70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39" customFormat="1" ht="12.75">
      <c r="A10" s="57">
        <v>45934</v>
      </c>
      <c r="B10" s="82" t="str">
        <f t="shared" si="1"/>
        <v>sobota</v>
      </c>
      <c r="C10" s="77">
        <v>0.44097222222222227</v>
      </c>
      <c r="D10" s="40" t="s">
        <v>32</v>
      </c>
      <c r="E10" s="75">
        <v>0.54166666666666663</v>
      </c>
      <c r="F10" s="163" t="s">
        <v>36</v>
      </c>
      <c r="G10" s="91" t="s">
        <v>70</v>
      </c>
      <c r="H10" s="63" t="s">
        <v>65</v>
      </c>
      <c r="I10" s="67" t="s">
        <v>71</v>
      </c>
      <c r="J10" s="69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39" customFormat="1" ht="12.75">
      <c r="A11" s="57">
        <v>45934</v>
      </c>
      <c r="B11" s="82" t="str">
        <f t="shared" si="1"/>
        <v>sobota</v>
      </c>
      <c r="C11" s="77">
        <v>0.5625</v>
      </c>
      <c r="D11" s="40" t="s">
        <v>32</v>
      </c>
      <c r="E11" s="75">
        <v>0.66319444444444442</v>
      </c>
      <c r="F11" s="163" t="s">
        <v>59</v>
      </c>
      <c r="G11" s="91" t="s">
        <v>70</v>
      </c>
      <c r="H11" s="64" t="s">
        <v>60</v>
      </c>
      <c r="I11" s="67" t="s">
        <v>71</v>
      </c>
      <c r="J11" s="69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s="39" customFormat="1" ht="12.75">
      <c r="A12" s="57">
        <v>45934</v>
      </c>
      <c r="B12" s="82" t="str">
        <f t="shared" ref="B12:B14" si="2">IF(WEEKDAY(A12,2)=5,"piątek",IF(WEEKDAY(A12,2)=6,"sobota",IF(WEEKDAY(A12,2)=7,"niedziela","Błąd")))</f>
        <v>sobota</v>
      </c>
      <c r="C12" s="77">
        <v>0.67013888888888884</v>
      </c>
      <c r="D12" s="40" t="s">
        <v>32</v>
      </c>
      <c r="E12" s="75">
        <v>0.77083333333333337</v>
      </c>
      <c r="F12" s="163" t="s">
        <v>47</v>
      </c>
      <c r="G12" s="91" t="s">
        <v>70</v>
      </c>
      <c r="H12" s="64" t="s">
        <v>48</v>
      </c>
      <c r="I12" s="96" t="s">
        <v>71</v>
      </c>
      <c r="J12" s="69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39" customFormat="1" ht="13.5" thickBot="1">
      <c r="A13" s="57">
        <v>45934</v>
      </c>
      <c r="B13" s="83" t="str">
        <f t="shared" ref="B13" si="3">IF(WEEKDAY(A13,2)=5,"piątek",IF(WEEKDAY(A13,2)=6,"sobota",IF(WEEKDAY(A13,2)=7,"niedziela","Błąd")))</f>
        <v>sobota</v>
      </c>
      <c r="C13" s="78">
        <v>0.77777777777777779</v>
      </c>
      <c r="D13" s="52" t="s">
        <v>32</v>
      </c>
      <c r="E13" s="76">
        <v>0.87847222222222221</v>
      </c>
      <c r="F13" s="213" t="s">
        <v>41</v>
      </c>
      <c r="G13" s="164" t="s">
        <v>70</v>
      </c>
      <c r="H13" s="165" t="s">
        <v>42</v>
      </c>
      <c r="I13" s="166" t="s">
        <v>71</v>
      </c>
      <c r="J13" s="167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39" customFormat="1" ht="12.75">
      <c r="A14" s="59">
        <v>45935</v>
      </c>
      <c r="B14" s="84" t="str">
        <f t="shared" si="2"/>
        <v>niedziela</v>
      </c>
      <c r="C14" s="79">
        <v>0.33333333333333331</v>
      </c>
      <c r="D14" s="51" t="s">
        <v>32</v>
      </c>
      <c r="E14" s="74">
        <v>0.43402777777777779</v>
      </c>
      <c r="F14" s="119" t="s">
        <v>45</v>
      </c>
      <c r="G14" s="90" t="s">
        <v>70</v>
      </c>
      <c r="H14" s="114" t="s">
        <v>46</v>
      </c>
      <c r="I14" s="66" t="s">
        <v>71</v>
      </c>
      <c r="J14" s="70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39" customFormat="1" ht="12.75">
      <c r="A15" s="60">
        <v>45935</v>
      </c>
      <c r="B15" s="84" t="str">
        <f t="shared" si="1"/>
        <v>niedziela</v>
      </c>
      <c r="C15" s="77">
        <v>0.44097222222222227</v>
      </c>
      <c r="D15" s="40" t="s">
        <v>32</v>
      </c>
      <c r="E15" s="75">
        <v>0.54166666666666663</v>
      </c>
      <c r="F15" s="163" t="s">
        <v>35</v>
      </c>
      <c r="G15" s="91" t="s">
        <v>70</v>
      </c>
      <c r="H15" s="63" t="s">
        <v>64</v>
      </c>
      <c r="I15" s="67" t="s">
        <v>71</v>
      </c>
      <c r="J15" s="69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39" customFormat="1" ht="12.75">
      <c r="A16" s="60">
        <v>45935</v>
      </c>
      <c r="B16" s="84" t="str">
        <f t="shared" si="1"/>
        <v>niedziela</v>
      </c>
      <c r="C16" s="77">
        <v>0.5625</v>
      </c>
      <c r="D16" s="40" t="s">
        <v>32</v>
      </c>
      <c r="E16" s="75">
        <v>0.66319444444444442</v>
      </c>
      <c r="F16" s="120" t="s">
        <v>40</v>
      </c>
      <c r="G16" s="91" t="s">
        <v>70</v>
      </c>
      <c r="H16" s="64" t="s">
        <v>44</v>
      </c>
      <c r="I16" s="67" t="s">
        <v>71</v>
      </c>
      <c r="J16" s="69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s="39" customFormat="1" ht="12.75">
      <c r="A17" s="60">
        <v>45935</v>
      </c>
      <c r="B17" s="84" t="str">
        <f t="shared" ref="B17" si="4">IF(WEEKDAY(A17,2)=5,"piątek",IF(WEEKDAY(A17,2)=6,"sobota",IF(WEEKDAY(A17,2)=7,"niedziela","Błąd")))</f>
        <v>niedziela</v>
      </c>
      <c r="C17" s="77">
        <v>0.67013888888888884</v>
      </c>
      <c r="D17" s="40" t="s">
        <v>32</v>
      </c>
      <c r="E17" s="75">
        <v>0.77083333333333337</v>
      </c>
      <c r="F17" s="120" t="s">
        <v>37</v>
      </c>
      <c r="G17" s="91" t="s">
        <v>70</v>
      </c>
      <c r="H17" s="64" t="s">
        <v>43</v>
      </c>
      <c r="I17" s="67" t="s">
        <v>71</v>
      </c>
      <c r="J17" s="69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s="39" customFormat="1" ht="13.5" thickBot="1">
      <c r="A18" s="60">
        <v>45935</v>
      </c>
      <c r="B18" s="84" t="str">
        <f t="shared" ref="B18" si="5">IF(WEEKDAY(A18,2)=5,"piątek",IF(WEEKDAY(A18,2)=6,"sobota",IF(WEEKDAY(A18,2)=7,"niedziela","Błąd")))</f>
        <v>niedziela</v>
      </c>
      <c r="C18" s="78">
        <v>0.77777777777777779</v>
      </c>
      <c r="D18" s="52" t="s">
        <v>32</v>
      </c>
      <c r="E18" s="118">
        <v>0.87847222222222221</v>
      </c>
      <c r="F18" s="101"/>
      <c r="G18" s="102"/>
      <c r="H18" s="95"/>
      <c r="I18" s="104"/>
      <c r="J18" s="1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39" customFormat="1" ht="12.75" customHeight="1">
      <c r="A19" s="56">
        <v>45948</v>
      </c>
      <c r="B19" s="81" t="str">
        <f t="shared" si="1"/>
        <v>sobota</v>
      </c>
      <c r="C19" s="79">
        <v>0.33333333333333331</v>
      </c>
      <c r="D19" s="51" t="s">
        <v>32</v>
      </c>
      <c r="E19" s="74">
        <v>0.43402777777777779</v>
      </c>
      <c r="F19" s="163" t="s">
        <v>36</v>
      </c>
      <c r="G19" s="91" t="s">
        <v>70</v>
      </c>
      <c r="H19" s="63" t="s">
        <v>65</v>
      </c>
      <c r="I19" s="67" t="s">
        <v>71</v>
      </c>
      <c r="J19" s="69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39" customFormat="1" ht="12.75" customHeight="1">
      <c r="A20" s="57">
        <v>45948</v>
      </c>
      <c r="B20" s="85" t="str">
        <f t="shared" ref="B20" si="6">IF(WEEKDAY(A20,2)=5,"piątek",IF(WEEKDAY(A20,2)=6,"sobota",IF(WEEKDAY(A20,2)=7,"niedziela","Błąd")))</f>
        <v>sobota</v>
      </c>
      <c r="C20" s="77">
        <v>0.44097222222222227</v>
      </c>
      <c r="D20" s="40" t="s">
        <v>32</v>
      </c>
      <c r="E20" s="75">
        <v>0.54166666666666663</v>
      </c>
      <c r="F20" s="163" t="s">
        <v>59</v>
      </c>
      <c r="G20" s="91" t="s">
        <v>70</v>
      </c>
      <c r="H20" s="64" t="s">
        <v>60</v>
      </c>
      <c r="I20" s="67" t="s">
        <v>71</v>
      </c>
      <c r="J20" s="69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39" customFormat="1" ht="12.75" customHeight="1">
      <c r="A21" s="57">
        <v>45948</v>
      </c>
      <c r="B21" s="85" t="str">
        <f t="shared" ref="B21" si="7">IF(WEEKDAY(A21,2)=5,"piątek",IF(WEEKDAY(A21,2)=6,"sobota",IF(WEEKDAY(A21,2)=7,"niedziela","Błąd")))</f>
        <v>sobota</v>
      </c>
      <c r="C21" s="77">
        <v>0.5625</v>
      </c>
      <c r="D21" s="40" t="s">
        <v>32</v>
      </c>
      <c r="E21" s="75">
        <v>0.66319444444444442</v>
      </c>
      <c r="F21" s="163" t="s">
        <v>47</v>
      </c>
      <c r="G21" s="91" t="s">
        <v>70</v>
      </c>
      <c r="H21" s="64" t="s">
        <v>48</v>
      </c>
      <c r="I21" s="96" t="s">
        <v>71</v>
      </c>
      <c r="J21" s="69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s="39" customFormat="1" ht="12.75" customHeight="1">
      <c r="A22" s="57">
        <v>45948</v>
      </c>
      <c r="B22" s="85" t="str">
        <f t="shared" ref="B22:B23" si="8">IF(WEEKDAY(A22,2)=5,"piątek",IF(WEEKDAY(A22,2)=6,"sobota",IF(WEEKDAY(A22,2)=7,"niedziela","Błąd")))</f>
        <v>sobota</v>
      </c>
      <c r="C22" s="77">
        <v>0.67013888888888884</v>
      </c>
      <c r="D22" s="40" t="s">
        <v>32</v>
      </c>
      <c r="E22" s="75">
        <v>0.77083333333333337</v>
      </c>
      <c r="F22" s="120" t="s">
        <v>37</v>
      </c>
      <c r="G22" s="91" t="s">
        <v>70</v>
      </c>
      <c r="H22" s="64" t="s">
        <v>43</v>
      </c>
      <c r="I22" s="67" t="s">
        <v>71</v>
      </c>
      <c r="J22" s="69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39" customFormat="1" ht="12.75" customHeight="1" thickBot="1">
      <c r="A23" s="57">
        <v>45948</v>
      </c>
      <c r="B23" s="85" t="str">
        <f t="shared" si="8"/>
        <v>sobota</v>
      </c>
      <c r="C23" s="78">
        <v>0.77777777777777779</v>
      </c>
      <c r="D23" s="52" t="s">
        <v>32</v>
      </c>
      <c r="E23" s="118">
        <v>0.87847222222222221</v>
      </c>
      <c r="F23" s="101"/>
      <c r="G23" s="102"/>
      <c r="H23" s="95"/>
      <c r="I23" s="103"/>
      <c r="J23" s="1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39" customFormat="1" ht="12.75" customHeight="1">
      <c r="A24" s="50">
        <v>45949</v>
      </c>
      <c r="B24" s="86" t="str">
        <f t="shared" ref="B24" si="9">IF(WEEKDAY(A24,2)=5,"piątek",IF(WEEKDAY(A24,2)=6,"sobota",IF(WEEKDAY(A24,2)=7,"niedziela","Błąd")))</f>
        <v>niedziela</v>
      </c>
      <c r="C24" s="79">
        <v>0.33333333333333331</v>
      </c>
      <c r="D24" s="51" t="s">
        <v>32</v>
      </c>
      <c r="E24" s="74">
        <v>0.43402777777777779</v>
      </c>
      <c r="F24" s="162" t="s">
        <v>35</v>
      </c>
      <c r="G24" s="90" t="s">
        <v>70</v>
      </c>
      <c r="H24" s="114" t="s">
        <v>64</v>
      </c>
      <c r="I24" s="66" t="s">
        <v>71</v>
      </c>
      <c r="J24" s="70">
        <v>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s="39" customFormat="1" ht="12.75" customHeight="1">
      <c r="A25" s="49">
        <v>45949</v>
      </c>
      <c r="B25" s="84" t="str">
        <f t="shared" ref="B25" si="10">IF(WEEKDAY(A25,2)=5,"piątek",IF(WEEKDAY(A25,2)=6,"sobota",IF(WEEKDAY(A25,2)=7,"niedziela","Błąd")))</f>
        <v>niedziela</v>
      </c>
      <c r="C25" s="77">
        <v>0.44097222222222227</v>
      </c>
      <c r="D25" s="40" t="s">
        <v>32</v>
      </c>
      <c r="E25" s="75">
        <v>0.54166666666666663</v>
      </c>
      <c r="F25" s="163" t="s">
        <v>36</v>
      </c>
      <c r="G25" s="91" t="s">
        <v>70</v>
      </c>
      <c r="H25" s="63" t="s">
        <v>65</v>
      </c>
      <c r="I25" s="67" t="s">
        <v>71</v>
      </c>
      <c r="J25" s="69">
        <v>3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39" customFormat="1" ht="12.75" customHeight="1">
      <c r="A26" s="49">
        <v>45949</v>
      </c>
      <c r="B26" s="84" t="str">
        <f t="shared" ref="B26" si="11">IF(WEEKDAY(A26,2)=5,"piątek",IF(WEEKDAY(A26,2)=6,"sobota",IF(WEEKDAY(A26,2)=7,"niedziela","Błąd")))</f>
        <v>niedziela</v>
      </c>
      <c r="C26" s="77">
        <v>0.5625</v>
      </c>
      <c r="D26" s="40" t="s">
        <v>32</v>
      </c>
      <c r="E26" s="75">
        <v>0.66319444444444442</v>
      </c>
      <c r="F26" s="120" t="s">
        <v>40</v>
      </c>
      <c r="G26" s="91" t="s">
        <v>70</v>
      </c>
      <c r="H26" s="64" t="s">
        <v>44</v>
      </c>
      <c r="I26" s="67" t="s">
        <v>71</v>
      </c>
      <c r="J26" s="69">
        <v>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s="39" customFormat="1" ht="12.75" customHeight="1">
      <c r="A27" s="49">
        <v>45949</v>
      </c>
      <c r="B27" s="84" t="str">
        <f t="shared" ref="B27" si="12">IF(WEEKDAY(A27,2)=5,"piątek",IF(WEEKDAY(A27,2)=6,"sobota",IF(WEEKDAY(A27,2)=7,"niedziela","Błąd")))</f>
        <v>niedziela</v>
      </c>
      <c r="C27" s="77">
        <v>0.67013888888888884</v>
      </c>
      <c r="D27" s="40" t="s">
        <v>32</v>
      </c>
      <c r="E27" s="75">
        <v>0.77083333333333337</v>
      </c>
      <c r="F27" s="163" t="s">
        <v>47</v>
      </c>
      <c r="G27" s="91" t="s">
        <v>70</v>
      </c>
      <c r="H27" s="64" t="s">
        <v>48</v>
      </c>
      <c r="I27" s="96" t="s">
        <v>71</v>
      </c>
      <c r="J27" s="69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s="39" customFormat="1" ht="12.75" customHeight="1" thickBot="1">
      <c r="A28" s="141">
        <v>45949</v>
      </c>
      <c r="B28" s="84" t="str">
        <f t="shared" si="1"/>
        <v>niedziela</v>
      </c>
      <c r="C28" s="77">
        <v>0.77777777777777779</v>
      </c>
      <c r="D28" s="40" t="s">
        <v>32</v>
      </c>
      <c r="E28" s="75">
        <v>0.87847222222222221</v>
      </c>
      <c r="F28" s="72"/>
      <c r="G28" s="93"/>
      <c r="H28" s="95"/>
      <c r="I28" s="97"/>
      <c r="J28" s="7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s="39" customFormat="1" ht="12.75" customHeight="1">
      <c r="A29" s="56">
        <v>45955</v>
      </c>
      <c r="B29" s="81" t="str">
        <f t="shared" si="1"/>
        <v>sobota</v>
      </c>
      <c r="C29" s="79">
        <v>0.33333333333333331</v>
      </c>
      <c r="D29" s="51" t="s">
        <v>32</v>
      </c>
      <c r="E29" s="74">
        <v>0.43402777777777779</v>
      </c>
      <c r="F29" s="162" t="s">
        <v>50</v>
      </c>
      <c r="G29" s="90" t="s">
        <v>75</v>
      </c>
      <c r="H29" s="64" t="s">
        <v>64</v>
      </c>
      <c r="I29" s="130" t="s">
        <v>79</v>
      </c>
      <c r="J29" s="70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s="39" customFormat="1" ht="12.75" customHeight="1">
      <c r="A30" s="57">
        <v>45955</v>
      </c>
      <c r="B30" s="82" t="str">
        <f t="shared" si="1"/>
        <v>sobota</v>
      </c>
      <c r="C30" s="192">
        <v>0.44097222222222227</v>
      </c>
      <c r="D30" s="193" t="s">
        <v>32</v>
      </c>
      <c r="E30" s="194">
        <v>0.54166666666666663</v>
      </c>
      <c r="F30" s="163" t="s">
        <v>52</v>
      </c>
      <c r="G30" s="91" t="s">
        <v>75</v>
      </c>
      <c r="H30" s="64" t="s">
        <v>66</v>
      </c>
      <c r="I30" s="131" t="s">
        <v>80</v>
      </c>
      <c r="J30" s="69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39" customFormat="1" ht="12.75" customHeight="1">
      <c r="A31" s="57">
        <v>45955</v>
      </c>
      <c r="B31" s="82" t="str">
        <f t="shared" ref="B31:B32" si="13">IF(WEEKDAY(A31,2)=5,"piątek",IF(WEEKDAY(A31,2)=6,"sobota",IF(WEEKDAY(A31,2)=7,"niedziela","Błąd")))</f>
        <v>sobota</v>
      </c>
      <c r="C31" s="192">
        <v>0.44097222222222227</v>
      </c>
      <c r="D31" s="193" t="s">
        <v>32</v>
      </c>
      <c r="E31" s="194">
        <v>0.54166666666666663</v>
      </c>
      <c r="F31" s="163" t="s">
        <v>51</v>
      </c>
      <c r="G31" s="91" t="s">
        <v>76</v>
      </c>
      <c r="H31" s="63" t="s">
        <v>64</v>
      </c>
      <c r="I31" s="131" t="s">
        <v>79</v>
      </c>
      <c r="J31" s="69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s="39" customFormat="1" ht="12.75" customHeight="1">
      <c r="A32" s="57">
        <v>45955</v>
      </c>
      <c r="B32" s="82" t="str">
        <f t="shared" si="13"/>
        <v>sobota</v>
      </c>
      <c r="C32" s="172">
        <v>0.5625</v>
      </c>
      <c r="D32" s="184" t="s">
        <v>32</v>
      </c>
      <c r="E32" s="173">
        <v>0.66319444444444442</v>
      </c>
      <c r="F32" s="120" t="s">
        <v>57</v>
      </c>
      <c r="G32" s="91" t="s">
        <v>75</v>
      </c>
      <c r="H32" s="64" t="s">
        <v>44</v>
      </c>
      <c r="I32" s="131" t="s">
        <v>84</v>
      </c>
      <c r="J32" s="69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s="39" customFormat="1" ht="12.75" customHeight="1">
      <c r="A33" s="57">
        <v>45955</v>
      </c>
      <c r="B33" s="82" t="str">
        <f t="shared" ref="B33:B34" si="14">IF(WEEKDAY(A33,2)=5,"piątek",IF(WEEKDAY(A33,2)=6,"sobota",IF(WEEKDAY(A33,2)=7,"niedziela","Błąd")))</f>
        <v>sobota</v>
      </c>
      <c r="C33" s="172">
        <v>0.5625</v>
      </c>
      <c r="D33" s="184" t="s">
        <v>32</v>
      </c>
      <c r="E33" s="173">
        <v>0.66319444444444442</v>
      </c>
      <c r="F33" s="163" t="s">
        <v>53</v>
      </c>
      <c r="G33" s="91" t="s">
        <v>76</v>
      </c>
      <c r="H33" s="64" t="s">
        <v>66</v>
      </c>
      <c r="I33" s="131" t="s">
        <v>80</v>
      </c>
      <c r="J33" s="69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s="39" customFormat="1" ht="12.75" customHeight="1">
      <c r="A34" s="57">
        <v>45955</v>
      </c>
      <c r="B34" s="82" t="str">
        <f t="shared" si="14"/>
        <v>sobota</v>
      </c>
      <c r="C34" s="77">
        <v>0.67013888888888884</v>
      </c>
      <c r="D34" s="40" t="s">
        <v>32</v>
      </c>
      <c r="E34" s="73">
        <v>0.77083333333333337</v>
      </c>
      <c r="F34" s="120" t="s">
        <v>58</v>
      </c>
      <c r="G34" s="91" t="s">
        <v>76</v>
      </c>
      <c r="H34" s="64" t="s">
        <v>44</v>
      </c>
      <c r="I34" s="131" t="s">
        <v>84</v>
      </c>
      <c r="J34" s="69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39" customFormat="1" ht="12.75" customHeight="1" thickBot="1">
      <c r="A35" s="140">
        <v>45955</v>
      </c>
      <c r="B35" s="82" t="str">
        <f t="shared" ref="B35" si="15">IF(WEEKDAY(A35,2)=5,"piątek",IF(WEEKDAY(A35,2)=6,"sobota",IF(WEEKDAY(A35,2)=7,"niedziela","Błąd")))</f>
        <v>sobota</v>
      </c>
      <c r="C35" s="77">
        <v>0.77777777777777779</v>
      </c>
      <c r="D35" s="40" t="s">
        <v>32</v>
      </c>
      <c r="E35" s="75">
        <v>0.87847222222222221</v>
      </c>
      <c r="F35" s="125"/>
      <c r="G35" s="102"/>
      <c r="H35" s="126"/>
      <c r="I35" s="104"/>
      <c r="J35" s="1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s="39" customFormat="1" ht="12.75" customHeight="1">
      <c r="A36" s="59">
        <v>45956</v>
      </c>
      <c r="B36" s="86" t="str">
        <f t="shared" si="1"/>
        <v>niedziela</v>
      </c>
      <c r="C36" s="106">
        <v>0.33333333333333331</v>
      </c>
      <c r="D36" s="132" t="s">
        <v>32</v>
      </c>
      <c r="E36" s="107">
        <v>0.43402777777777779</v>
      </c>
      <c r="F36" s="216"/>
      <c r="G36" s="90"/>
      <c r="H36" s="168"/>
      <c r="I36" s="66"/>
      <c r="J36" s="7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s="39" customFormat="1" ht="12.75" customHeight="1">
      <c r="A37" s="60">
        <v>45956</v>
      </c>
      <c r="B37" s="84" t="str">
        <f t="shared" si="1"/>
        <v>niedziela</v>
      </c>
      <c r="C37" s="108">
        <v>0.44097222222222227</v>
      </c>
      <c r="D37" s="133" t="s">
        <v>32</v>
      </c>
      <c r="E37" s="111">
        <v>0.54166666666666663</v>
      </c>
      <c r="F37" s="163" t="s">
        <v>59</v>
      </c>
      <c r="G37" s="91" t="s">
        <v>70</v>
      </c>
      <c r="H37" s="64" t="s">
        <v>60</v>
      </c>
      <c r="I37" s="67" t="s">
        <v>71</v>
      </c>
      <c r="J37" s="69">
        <v>3</v>
      </c>
      <c r="K37" s="58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s="39" customFormat="1" ht="12.75" customHeight="1">
      <c r="A38" s="60">
        <v>45956</v>
      </c>
      <c r="B38" s="84" t="str">
        <f t="shared" ref="B38" si="16">IF(WEEKDAY(A38,2)=5,"piątek",IF(WEEKDAY(A38,2)=6,"sobota",IF(WEEKDAY(A38,2)=7,"niedziela","Błąd")))</f>
        <v>niedziela</v>
      </c>
      <c r="C38" s="108">
        <v>0.5625</v>
      </c>
      <c r="D38" s="133" t="s">
        <v>32</v>
      </c>
      <c r="E38" s="111">
        <v>0.66319444444444442</v>
      </c>
      <c r="F38" s="120" t="s">
        <v>37</v>
      </c>
      <c r="G38" s="91" t="s">
        <v>70</v>
      </c>
      <c r="H38" s="64" t="s">
        <v>43</v>
      </c>
      <c r="I38" s="67" t="s">
        <v>71</v>
      </c>
      <c r="J38" s="69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s="39" customFormat="1" ht="12.75" customHeight="1">
      <c r="A39" s="60">
        <v>45956</v>
      </c>
      <c r="B39" s="84" t="str">
        <f t="shared" ref="B39" si="17">IF(WEEKDAY(A39,2)=5,"piątek",IF(WEEKDAY(A39,2)=6,"sobota",IF(WEEKDAY(A39,2)=7,"niedziela","Błąd")))</f>
        <v>niedziela</v>
      </c>
      <c r="C39" s="109">
        <v>0.67013888888888884</v>
      </c>
      <c r="D39" s="134" t="s">
        <v>32</v>
      </c>
      <c r="E39" s="112">
        <v>0.77083333333333337</v>
      </c>
      <c r="F39" s="115"/>
      <c r="G39" s="91"/>
      <c r="H39" s="169"/>
      <c r="I39" s="96"/>
      <c r="J39" s="6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s="39" customFormat="1" ht="12.75" customHeight="1" thickBot="1">
      <c r="A40" s="139">
        <v>45956</v>
      </c>
      <c r="B40" s="84" t="str">
        <f t="shared" ref="B40" si="18">IF(WEEKDAY(A40,2)=5,"piątek",IF(WEEKDAY(A40,2)=6,"sobota",IF(WEEKDAY(A40,2)=7,"niedziela","Błąd")))</f>
        <v>niedziela</v>
      </c>
      <c r="C40" s="110">
        <v>0.77777777777777779</v>
      </c>
      <c r="D40" s="135" t="s">
        <v>32</v>
      </c>
      <c r="E40" s="113">
        <v>0.87847222222222221</v>
      </c>
      <c r="F40" s="170"/>
      <c r="G40" s="164"/>
      <c r="H40" s="165"/>
      <c r="I40" s="171"/>
      <c r="J40" s="16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s="39" customFormat="1" ht="12.75">
      <c r="A41" s="56">
        <v>45976</v>
      </c>
      <c r="B41" s="81" t="str">
        <f t="shared" si="1"/>
        <v>sobota</v>
      </c>
      <c r="C41" s="189">
        <v>0.33333333333333331</v>
      </c>
      <c r="D41" s="190" t="s">
        <v>32</v>
      </c>
      <c r="E41" s="191">
        <v>0.43402777777777779</v>
      </c>
      <c r="F41" s="216"/>
      <c r="G41" s="138"/>
      <c r="H41" s="224"/>
      <c r="I41" s="131"/>
      <c r="J41" s="69"/>
      <c r="K41" s="210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s="39" customFormat="1" ht="12.75">
      <c r="A42" s="57">
        <v>45976</v>
      </c>
      <c r="B42" s="82" t="str">
        <f t="shared" ref="B42:B43" si="19">IF(WEEKDAY(A42,2)=5,"piątek",IF(WEEKDAY(A42,2)=6,"sobota",IF(WEEKDAY(A42,2)=7,"niedziela","Błąd")))</f>
        <v>sobota</v>
      </c>
      <c r="C42" s="192">
        <v>0.33333333333333331</v>
      </c>
      <c r="D42" s="193" t="s">
        <v>32</v>
      </c>
      <c r="E42" s="194">
        <v>0.43402777777777779</v>
      </c>
      <c r="F42" s="163" t="s">
        <v>53</v>
      </c>
      <c r="G42" s="92" t="s">
        <v>76</v>
      </c>
      <c r="H42" s="63" t="s">
        <v>66</v>
      </c>
      <c r="I42" s="131" t="s">
        <v>80</v>
      </c>
      <c r="J42" s="69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s="39" customFormat="1" ht="12.75">
      <c r="A43" s="57">
        <v>45976</v>
      </c>
      <c r="B43" s="82" t="str">
        <f t="shared" si="19"/>
        <v>sobota</v>
      </c>
      <c r="C43" s="177">
        <v>0.44097222222222227</v>
      </c>
      <c r="D43" s="40" t="s">
        <v>32</v>
      </c>
      <c r="E43" s="173">
        <v>0.54166666666666663</v>
      </c>
      <c r="F43" s="163" t="s">
        <v>52</v>
      </c>
      <c r="G43" s="91" t="s">
        <v>75</v>
      </c>
      <c r="H43" s="64" t="s">
        <v>66</v>
      </c>
      <c r="I43" s="131" t="s">
        <v>80</v>
      </c>
      <c r="J43" s="69">
        <v>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s="39" customFormat="1" ht="12.75">
      <c r="A44" s="57">
        <v>45976</v>
      </c>
      <c r="B44" s="82" t="str">
        <f t="shared" ref="B44:B49" si="20">IF(WEEKDAY(A44,2)=5,"piątek",IF(WEEKDAY(A44,2)=6,"sobota",IF(WEEKDAY(A44,2)=7,"niedziela","Błąd")))</f>
        <v>sobota</v>
      </c>
      <c r="C44" s="177">
        <v>0.44097222222222227</v>
      </c>
      <c r="D44" s="40" t="s">
        <v>32</v>
      </c>
      <c r="E44" s="173">
        <v>0.54166666666666663</v>
      </c>
      <c r="F44" s="163" t="s">
        <v>51</v>
      </c>
      <c r="G44" s="91" t="s">
        <v>76</v>
      </c>
      <c r="H44" s="64" t="s">
        <v>64</v>
      </c>
      <c r="I44" s="131" t="s">
        <v>79</v>
      </c>
      <c r="J44" s="69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s="39" customFormat="1" ht="12.75">
      <c r="A45" s="57">
        <v>45976</v>
      </c>
      <c r="B45" s="82" t="str">
        <f t="shared" ref="B45:B48" si="21">IF(WEEKDAY(A45,2)=5,"piątek",IF(WEEKDAY(A45,2)=6,"sobota",IF(WEEKDAY(A45,2)=7,"niedziela","Błąd")))</f>
        <v>sobota</v>
      </c>
      <c r="C45" s="195">
        <v>0.5625</v>
      </c>
      <c r="D45" s="196" t="s">
        <v>32</v>
      </c>
      <c r="E45" s="194">
        <v>0.66319444444444442</v>
      </c>
      <c r="F45" s="120" t="s">
        <v>55</v>
      </c>
      <c r="G45" s="92" t="s">
        <v>75</v>
      </c>
      <c r="H45" s="64" t="s">
        <v>46</v>
      </c>
      <c r="I45" s="131" t="s">
        <v>80</v>
      </c>
      <c r="J45" s="69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s="39" customFormat="1" ht="12.75">
      <c r="A46" s="57">
        <v>45976</v>
      </c>
      <c r="B46" s="82" t="str">
        <f t="shared" si="21"/>
        <v>sobota</v>
      </c>
      <c r="C46" s="195">
        <v>0.5625</v>
      </c>
      <c r="D46" s="196" t="s">
        <v>32</v>
      </c>
      <c r="E46" s="194">
        <v>0.66319444444444442</v>
      </c>
      <c r="F46" s="120" t="s">
        <v>58</v>
      </c>
      <c r="G46" s="91" t="s">
        <v>76</v>
      </c>
      <c r="H46" s="64" t="s">
        <v>44</v>
      </c>
      <c r="I46" s="131" t="s">
        <v>79</v>
      </c>
      <c r="J46" s="69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s="39" customFormat="1" ht="12.75">
      <c r="A47" s="57">
        <v>45976</v>
      </c>
      <c r="B47" s="82" t="str">
        <f t="shared" si="21"/>
        <v>sobota</v>
      </c>
      <c r="C47" s="172">
        <v>0.67013888888888884</v>
      </c>
      <c r="D47" s="184" t="s">
        <v>32</v>
      </c>
      <c r="E47" s="173">
        <v>0.77083333333333337</v>
      </c>
      <c r="F47" s="120" t="s">
        <v>57</v>
      </c>
      <c r="G47" s="91" t="s">
        <v>75</v>
      </c>
      <c r="H47" s="64" t="s">
        <v>44</v>
      </c>
      <c r="I47" s="131" t="s">
        <v>79</v>
      </c>
      <c r="J47" s="69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s="39" customFormat="1" ht="12.75">
      <c r="A48" s="57">
        <v>45976</v>
      </c>
      <c r="B48" s="82" t="str">
        <f t="shared" si="21"/>
        <v>sobota</v>
      </c>
      <c r="C48" s="172">
        <v>0.67013888888888884</v>
      </c>
      <c r="D48" s="184" t="s">
        <v>32</v>
      </c>
      <c r="E48" s="173">
        <v>0.77083333333333337</v>
      </c>
      <c r="F48" s="120" t="s">
        <v>56</v>
      </c>
      <c r="G48" s="92" t="s">
        <v>76</v>
      </c>
      <c r="H48" s="64" t="s">
        <v>46</v>
      </c>
      <c r="I48" s="131" t="s">
        <v>80</v>
      </c>
      <c r="J48" s="6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s="39" customFormat="1" ht="13.5" thickBot="1">
      <c r="A49" s="140">
        <v>45976</v>
      </c>
      <c r="B49" s="82" t="str">
        <f t="shared" si="20"/>
        <v>sobota</v>
      </c>
      <c r="C49" s="78">
        <v>0.77777777777777779</v>
      </c>
      <c r="D49" s="52" t="s">
        <v>32</v>
      </c>
      <c r="E49" s="197">
        <v>0.87847222222222221</v>
      </c>
      <c r="F49" s="198"/>
      <c r="G49" s="92"/>
      <c r="H49" s="95"/>
      <c r="I49" s="98"/>
      <c r="J49" s="69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s="39" customFormat="1" ht="12.75">
      <c r="A50" s="59">
        <v>45977</v>
      </c>
      <c r="B50" s="87" t="str">
        <f t="shared" ref="B50" si="22">IF(WEEKDAY(A50,2)=5,"piątek",IF(WEEKDAY(A50,2)=6,"sobota",IF(WEEKDAY(A50,2)=7,"niedziela","Błąd")))</f>
        <v>niedziela</v>
      </c>
      <c r="C50" s="189">
        <v>0.33333333333333331</v>
      </c>
      <c r="D50" s="190" t="s">
        <v>32</v>
      </c>
      <c r="E50" s="191">
        <v>0.43402777777777779</v>
      </c>
      <c r="F50" s="119" t="s">
        <v>38</v>
      </c>
      <c r="G50" s="90" t="s">
        <v>72</v>
      </c>
      <c r="H50" s="223" t="s">
        <v>78</v>
      </c>
      <c r="I50" s="130" t="s">
        <v>81</v>
      </c>
      <c r="J50" s="99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s="39" customFormat="1" ht="12.75">
      <c r="A51" s="60">
        <v>45977</v>
      </c>
      <c r="B51" s="88" t="str">
        <f t="shared" ref="B51" si="23">IF(WEEKDAY(A51,2)=5,"piątek",IF(WEEKDAY(A51,2)=6,"sobota",IF(WEEKDAY(A51,2)=7,"niedziela","Błąd")))</f>
        <v>niedziela</v>
      </c>
      <c r="C51" s="192">
        <v>0.33333333333333331</v>
      </c>
      <c r="D51" s="193" t="s">
        <v>32</v>
      </c>
      <c r="E51" s="194">
        <v>0.43402777777777779</v>
      </c>
      <c r="F51" s="120" t="s">
        <v>39</v>
      </c>
      <c r="G51" s="91" t="s">
        <v>73</v>
      </c>
      <c r="H51" s="231" t="s">
        <v>67</v>
      </c>
      <c r="I51" s="131" t="s">
        <v>82</v>
      </c>
      <c r="J51" s="100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s="39" customFormat="1" ht="12.75">
      <c r="A52" s="60">
        <v>45977</v>
      </c>
      <c r="B52" s="84" t="str">
        <f t="shared" si="1"/>
        <v>niedziela</v>
      </c>
      <c r="C52" s="177">
        <v>0.44097222222222227</v>
      </c>
      <c r="D52" s="40" t="s">
        <v>32</v>
      </c>
      <c r="E52" s="173">
        <v>0.54166666666666663</v>
      </c>
      <c r="F52" s="120" t="s">
        <v>54</v>
      </c>
      <c r="G52" s="91" t="s">
        <v>74</v>
      </c>
      <c r="H52" s="231" t="s">
        <v>67</v>
      </c>
      <c r="I52" s="131" t="s">
        <v>83</v>
      </c>
      <c r="J52" s="10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s="39" customFormat="1" ht="12.75">
      <c r="A53" s="60">
        <v>45977</v>
      </c>
      <c r="B53" s="84" t="str">
        <f t="shared" ref="B53:B54" si="24">IF(WEEKDAY(A53,2)=5,"piątek",IF(WEEKDAY(A53,2)=6,"sobota",IF(WEEKDAY(A53,2)=7,"niedziela","Błąd")))</f>
        <v>niedziela</v>
      </c>
      <c r="C53" s="80">
        <v>0.5625</v>
      </c>
      <c r="D53" s="53" t="s">
        <v>32</v>
      </c>
      <c r="E53" s="117">
        <v>0.66319444444444442</v>
      </c>
      <c r="F53" s="215" t="s">
        <v>50</v>
      </c>
      <c r="G53" s="138" t="s">
        <v>75</v>
      </c>
      <c r="H53" s="231" t="s">
        <v>64</v>
      </c>
      <c r="I53" s="228" t="s">
        <v>85</v>
      </c>
      <c r="J53" s="69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s="39" customFormat="1" ht="12.75">
      <c r="A54" s="60">
        <v>45977</v>
      </c>
      <c r="B54" s="84" t="str">
        <f t="shared" si="24"/>
        <v>niedziela</v>
      </c>
      <c r="C54" s="77">
        <v>0.67013888888888884</v>
      </c>
      <c r="D54" s="40" t="s">
        <v>32</v>
      </c>
      <c r="E54" s="75">
        <v>0.77083333333333337</v>
      </c>
      <c r="F54" s="65"/>
      <c r="G54" s="92"/>
      <c r="H54" s="64"/>
      <c r="I54" s="98"/>
      <c r="J54" s="69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s="39" customFormat="1" ht="13.5" thickBot="1">
      <c r="A55" s="139">
        <v>45977</v>
      </c>
      <c r="B55" s="89" t="str">
        <f t="shared" ref="B55" si="25">IF(WEEKDAY(A55,2)=5,"piątek",IF(WEEKDAY(A55,2)=6,"sobota",IF(WEEKDAY(A55,2)=7,"niedziela","Błąd")))</f>
        <v>niedziela</v>
      </c>
      <c r="C55" s="78">
        <v>0.77777777777777779</v>
      </c>
      <c r="D55" s="52" t="s">
        <v>32</v>
      </c>
      <c r="E55" s="118">
        <v>0.87847222222222221</v>
      </c>
      <c r="F55" s="122"/>
      <c r="G55" s="123"/>
      <c r="H55" s="95"/>
      <c r="I55" s="124"/>
      <c r="J55" s="16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s="39" customFormat="1" ht="12.75">
      <c r="A56" s="57">
        <v>45983</v>
      </c>
      <c r="B56" s="82" t="str">
        <f t="shared" si="1"/>
        <v>sobota</v>
      </c>
      <c r="C56" s="80">
        <v>0.33333333333333331</v>
      </c>
      <c r="D56" s="53" t="s">
        <v>32</v>
      </c>
      <c r="E56" s="117">
        <v>0.43402777777777779</v>
      </c>
      <c r="F56" s="162" t="s">
        <v>35</v>
      </c>
      <c r="G56" s="90" t="s">
        <v>70</v>
      </c>
      <c r="H56" s="114" t="s">
        <v>64</v>
      </c>
      <c r="I56" s="66" t="s">
        <v>71</v>
      </c>
      <c r="J56" s="70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s="39" customFormat="1" ht="12.75">
      <c r="A57" s="57">
        <v>45983</v>
      </c>
      <c r="B57" s="82" t="str">
        <f t="shared" si="1"/>
        <v>sobota</v>
      </c>
      <c r="C57" s="80">
        <v>0.44097222222222227</v>
      </c>
      <c r="D57" s="53" t="s">
        <v>32</v>
      </c>
      <c r="E57" s="117">
        <v>0.54166666666666663</v>
      </c>
      <c r="F57" s="163" t="s">
        <v>36</v>
      </c>
      <c r="G57" s="91" t="s">
        <v>70</v>
      </c>
      <c r="H57" s="63" t="s">
        <v>65</v>
      </c>
      <c r="I57" s="67" t="s">
        <v>71</v>
      </c>
      <c r="J57" s="69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s="39" customFormat="1" ht="12.75">
      <c r="A58" s="57">
        <v>45983</v>
      </c>
      <c r="B58" s="82" t="str">
        <f t="shared" ref="B58:B59" si="26">IF(WEEKDAY(A58,2)=5,"piątek",IF(WEEKDAY(A58,2)=6,"sobota",IF(WEEKDAY(A58,2)=7,"niedziela","Błąd")))</f>
        <v>sobota</v>
      </c>
      <c r="C58" s="80">
        <v>0.5625</v>
      </c>
      <c r="D58" s="53" t="s">
        <v>32</v>
      </c>
      <c r="E58" s="117">
        <v>0.66319444444444442</v>
      </c>
      <c r="F58" s="163" t="s">
        <v>59</v>
      </c>
      <c r="G58" s="91" t="s">
        <v>70</v>
      </c>
      <c r="H58" s="64" t="s">
        <v>60</v>
      </c>
      <c r="I58" s="67" t="s">
        <v>71</v>
      </c>
      <c r="J58" s="69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s="39" customFormat="1" ht="12.75">
      <c r="A59" s="57">
        <v>45983</v>
      </c>
      <c r="B59" s="82" t="str">
        <f t="shared" si="26"/>
        <v>sobota</v>
      </c>
      <c r="C59" s="77">
        <v>0.67013888888888884</v>
      </c>
      <c r="D59" s="40" t="s">
        <v>32</v>
      </c>
      <c r="E59" s="75">
        <v>0.77083333333333337</v>
      </c>
      <c r="F59" s="120" t="s">
        <v>37</v>
      </c>
      <c r="G59" s="91" t="s">
        <v>70</v>
      </c>
      <c r="H59" s="64" t="s">
        <v>43</v>
      </c>
      <c r="I59" s="67" t="s">
        <v>71</v>
      </c>
      <c r="J59" s="69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s="39" customFormat="1" ht="12.75" customHeight="1" thickBot="1">
      <c r="A60" s="57">
        <v>45983</v>
      </c>
      <c r="B60" s="83" t="str">
        <f t="shared" ref="B60" si="27">IF(WEEKDAY(A60,2)=5,"piątek",IF(WEEKDAY(A60,2)=6,"sobota",IF(WEEKDAY(A60,2)=7,"niedziela","Błąd")))</f>
        <v>sobota</v>
      </c>
      <c r="C60" s="78">
        <v>0.77777777777777779</v>
      </c>
      <c r="D60" s="52" t="s">
        <v>32</v>
      </c>
      <c r="E60" s="118">
        <v>0.87847222222222221</v>
      </c>
      <c r="F60" s="120" t="s">
        <v>45</v>
      </c>
      <c r="G60" s="91" t="s">
        <v>70</v>
      </c>
      <c r="H60" s="63" t="s">
        <v>46</v>
      </c>
      <c r="I60" s="67" t="s">
        <v>71</v>
      </c>
      <c r="J60" s="69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s="39" customFormat="1" ht="12.75" customHeight="1">
      <c r="A61" s="59">
        <v>45984</v>
      </c>
      <c r="B61" s="86" t="str">
        <f t="shared" si="1"/>
        <v>niedziela</v>
      </c>
      <c r="C61" s="79">
        <v>0.33333333333333331</v>
      </c>
      <c r="D61" s="51" t="s">
        <v>32</v>
      </c>
      <c r="E61" s="74">
        <v>0.43402777777777779</v>
      </c>
      <c r="F61" s="162" t="s">
        <v>35</v>
      </c>
      <c r="G61" s="90" t="s">
        <v>70</v>
      </c>
      <c r="H61" s="114" t="s">
        <v>64</v>
      </c>
      <c r="I61" s="66" t="s">
        <v>71</v>
      </c>
      <c r="J61" s="70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s="39" customFormat="1" ht="12.75" customHeight="1">
      <c r="A62" s="60">
        <v>45984</v>
      </c>
      <c r="B62" s="84" t="str">
        <f t="shared" si="1"/>
        <v>niedziela</v>
      </c>
      <c r="C62" s="77">
        <v>0.44097222222222227</v>
      </c>
      <c r="D62" s="40" t="s">
        <v>32</v>
      </c>
      <c r="E62" s="75">
        <v>0.54166666666666663</v>
      </c>
      <c r="F62" s="120" t="s">
        <v>37</v>
      </c>
      <c r="G62" s="91" t="s">
        <v>70</v>
      </c>
      <c r="H62" s="64" t="s">
        <v>43</v>
      </c>
      <c r="I62" s="67" t="s">
        <v>71</v>
      </c>
      <c r="J62" s="69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s="39" customFormat="1" ht="12.75" customHeight="1">
      <c r="A63" s="60">
        <v>45984</v>
      </c>
      <c r="B63" s="84" t="str">
        <f t="shared" si="1"/>
        <v>niedziela</v>
      </c>
      <c r="C63" s="77">
        <v>0.5625</v>
      </c>
      <c r="D63" s="40" t="s">
        <v>32</v>
      </c>
      <c r="E63" s="75">
        <v>0.66319444444444442</v>
      </c>
      <c r="F63" s="163" t="s">
        <v>59</v>
      </c>
      <c r="G63" s="91" t="s">
        <v>70</v>
      </c>
      <c r="H63" s="64" t="s">
        <v>60</v>
      </c>
      <c r="I63" s="67" t="s">
        <v>71</v>
      </c>
      <c r="J63" s="69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s="39" customFormat="1" ht="12.75" customHeight="1">
      <c r="A64" s="60">
        <v>45984</v>
      </c>
      <c r="B64" s="84" t="str">
        <f t="shared" si="1"/>
        <v>niedziela</v>
      </c>
      <c r="C64" s="77">
        <v>0.67013888888888884</v>
      </c>
      <c r="D64" s="40" t="s">
        <v>32</v>
      </c>
      <c r="E64" s="75">
        <v>0.77083333333333337</v>
      </c>
      <c r="F64" s="163" t="s">
        <v>47</v>
      </c>
      <c r="G64" s="91" t="s">
        <v>70</v>
      </c>
      <c r="H64" s="64" t="s">
        <v>48</v>
      </c>
      <c r="I64" s="96" t="s">
        <v>71</v>
      </c>
      <c r="J64" s="69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s="39" customFormat="1" ht="12.75" customHeight="1" thickBot="1">
      <c r="A65" s="60">
        <v>45984</v>
      </c>
      <c r="B65" s="89" t="str">
        <f t="shared" ref="B65" si="28">IF(WEEKDAY(A65,2)=5,"piątek",IF(WEEKDAY(A65,2)=6,"sobota",IF(WEEKDAY(A65,2)=7,"niedziela","Błąd")))</f>
        <v>niedziela</v>
      </c>
      <c r="C65" s="78">
        <v>0.77777777777777779</v>
      </c>
      <c r="D65" s="52" t="s">
        <v>32</v>
      </c>
      <c r="E65" s="76">
        <v>0.87847222222222221</v>
      </c>
      <c r="F65" s="120" t="s">
        <v>40</v>
      </c>
      <c r="G65" s="91" t="s">
        <v>70</v>
      </c>
      <c r="H65" s="64" t="s">
        <v>44</v>
      </c>
      <c r="I65" s="67" t="s">
        <v>71</v>
      </c>
      <c r="J65" s="69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39" customFormat="1" ht="12.75" customHeight="1">
      <c r="A66" s="48">
        <v>45997</v>
      </c>
      <c r="B66" s="81" t="str">
        <f t="shared" si="1"/>
        <v>sobota</v>
      </c>
      <c r="C66" s="189">
        <v>0.33333333333333331</v>
      </c>
      <c r="D66" s="190" t="s">
        <v>32</v>
      </c>
      <c r="E66" s="191">
        <v>0.43402777777777779</v>
      </c>
      <c r="F66" s="162" t="s">
        <v>50</v>
      </c>
      <c r="G66" s="90" t="s">
        <v>75</v>
      </c>
      <c r="H66" s="114" t="s">
        <v>64</v>
      </c>
      <c r="I66" s="130" t="s">
        <v>79</v>
      </c>
      <c r="J66" s="70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s="39" customFormat="1" ht="12.75" customHeight="1">
      <c r="A67" s="55">
        <v>45997</v>
      </c>
      <c r="B67" s="82" t="str">
        <f t="shared" ref="B67" si="29">IF(WEEKDAY(A67,2)=5,"piątek",IF(WEEKDAY(A67,2)=6,"sobota",IF(WEEKDAY(A67,2)=7,"niedziela","Błąd")))</f>
        <v>sobota</v>
      </c>
      <c r="C67" s="192">
        <v>0.33333333333333331</v>
      </c>
      <c r="D67" s="193" t="s">
        <v>32</v>
      </c>
      <c r="E67" s="194">
        <v>0.43402777777777779</v>
      </c>
      <c r="F67" s="163" t="s">
        <v>53</v>
      </c>
      <c r="G67" s="91" t="s">
        <v>76</v>
      </c>
      <c r="H67" s="64" t="s">
        <v>66</v>
      </c>
      <c r="I67" s="131" t="s">
        <v>80</v>
      </c>
      <c r="J67" s="69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s="39" customFormat="1" ht="12.75" customHeight="1">
      <c r="A68" s="55">
        <v>45997</v>
      </c>
      <c r="B68" s="82" t="str">
        <f t="shared" ref="B68:B74" si="30">IF(WEEKDAY(A68,2)=5,"piątek",IF(WEEKDAY(A68,2)=6,"sobota",IF(WEEKDAY(A68,2)=7,"niedziela","Błąd")))</f>
        <v>sobota</v>
      </c>
      <c r="C68" s="177">
        <v>0.44097222222222227</v>
      </c>
      <c r="D68" s="40" t="s">
        <v>32</v>
      </c>
      <c r="E68" s="173">
        <v>0.54166666666666663</v>
      </c>
      <c r="F68" s="163" t="s">
        <v>52</v>
      </c>
      <c r="G68" s="91" t="s">
        <v>75</v>
      </c>
      <c r="H68" s="64" t="s">
        <v>66</v>
      </c>
      <c r="I68" s="131" t="s">
        <v>80</v>
      </c>
      <c r="J68" s="69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s="39" customFormat="1" ht="12.75" customHeight="1">
      <c r="A69" s="55">
        <v>45997</v>
      </c>
      <c r="B69" s="82" t="str">
        <f t="shared" si="30"/>
        <v>sobota</v>
      </c>
      <c r="C69" s="177">
        <v>0.44097222222222227</v>
      </c>
      <c r="D69" s="40" t="s">
        <v>32</v>
      </c>
      <c r="E69" s="173">
        <v>0.54166666666666663</v>
      </c>
      <c r="F69" s="163" t="s">
        <v>51</v>
      </c>
      <c r="G69" s="92" t="s">
        <v>76</v>
      </c>
      <c r="H69" s="64" t="s">
        <v>64</v>
      </c>
      <c r="I69" s="131" t="s">
        <v>79</v>
      </c>
      <c r="J69" s="69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s="39" customFormat="1" ht="12.75" customHeight="1">
      <c r="A70" s="55">
        <v>45997</v>
      </c>
      <c r="B70" s="82" t="str">
        <f t="shared" ref="B70:B73" si="31">IF(WEEKDAY(A70,2)=5,"piątek",IF(WEEKDAY(A70,2)=6,"sobota",IF(WEEKDAY(A70,2)=7,"niedziela","Błąd")))</f>
        <v>sobota</v>
      </c>
      <c r="C70" s="195">
        <v>0.5625</v>
      </c>
      <c r="D70" s="196" t="s">
        <v>32</v>
      </c>
      <c r="E70" s="194">
        <v>0.66319444444444442</v>
      </c>
      <c r="F70" s="120" t="s">
        <v>57</v>
      </c>
      <c r="G70" s="91" t="s">
        <v>75</v>
      </c>
      <c r="H70" s="64" t="s">
        <v>44</v>
      </c>
      <c r="I70" s="131" t="s">
        <v>80</v>
      </c>
      <c r="J70" s="69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s="39" customFormat="1" ht="12.75" customHeight="1">
      <c r="A71" s="55">
        <v>45997</v>
      </c>
      <c r="B71" s="82" t="str">
        <f t="shared" si="31"/>
        <v>sobota</v>
      </c>
      <c r="C71" s="195">
        <v>0.5625</v>
      </c>
      <c r="D71" s="196" t="s">
        <v>32</v>
      </c>
      <c r="E71" s="194">
        <v>0.66319444444444442</v>
      </c>
      <c r="F71" s="120" t="s">
        <v>56</v>
      </c>
      <c r="G71" s="92" t="s">
        <v>76</v>
      </c>
      <c r="H71" s="64" t="s">
        <v>46</v>
      </c>
      <c r="I71" s="131" t="s">
        <v>79</v>
      </c>
      <c r="J71" s="69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s="39" customFormat="1" ht="12.75" customHeight="1">
      <c r="A72" s="55">
        <v>45997</v>
      </c>
      <c r="B72" s="82" t="str">
        <f t="shared" si="31"/>
        <v>sobota</v>
      </c>
      <c r="C72" s="172">
        <v>0.67013888888888884</v>
      </c>
      <c r="D72" s="184" t="s">
        <v>32</v>
      </c>
      <c r="E72" s="173">
        <v>0.77083333333333337</v>
      </c>
      <c r="F72" s="120" t="s">
        <v>55</v>
      </c>
      <c r="G72" s="92" t="s">
        <v>75</v>
      </c>
      <c r="H72" s="64" t="s">
        <v>46</v>
      </c>
      <c r="I72" s="131" t="s">
        <v>79</v>
      </c>
      <c r="J72" s="69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39" customFormat="1" ht="12.75" customHeight="1">
      <c r="A73" s="55">
        <v>45997</v>
      </c>
      <c r="B73" s="82" t="str">
        <f t="shared" si="31"/>
        <v>sobota</v>
      </c>
      <c r="C73" s="172">
        <v>0.67013888888888884</v>
      </c>
      <c r="D73" s="184" t="s">
        <v>32</v>
      </c>
      <c r="E73" s="173">
        <v>0.77083333333333337</v>
      </c>
      <c r="F73" s="120" t="s">
        <v>58</v>
      </c>
      <c r="G73" s="91" t="s">
        <v>76</v>
      </c>
      <c r="H73" s="64" t="s">
        <v>44</v>
      </c>
      <c r="I73" s="131" t="s">
        <v>80</v>
      </c>
      <c r="J73" s="69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s="39" customFormat="1" ht="12.75" customHeight="1" thickBot="1">
      <c r="A74" s="55">
        <v>45997</v>
      </c>
      <c r="B74" s="82" t="str">
        <f t="shared" si="30"/>
        <v>sobota</v>
      </c>
      <c r="C74" s="78">
        <v>0.77777777777777779</v>
      </c>
      <c r="D74" s="52" t="s">
        <v>32</v>
      </c>
      <c r="E74" s="118">
        <v>0.87847222222222221</v>
      </c>
      <c r="F74" s="185"/>
      <c r="G74" s="164"/>
      <c r="H74" s="165"/>
      <c r="I74" s="188"/>
      <c r="J74" s="16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s="39" customFormat="1" ht="12.75" customHeight="1">
      <c r="A75" s="50">
        <v>45998</v>
      </c>
      <c r="B75" s="86" t="str">
        <f t="shared" ref="B75" si="32">IF(WEEKDAY(A75,2)=5,"piątek",IF(WEEKDAY(A75,2)=6,"sobota",IF(WEEKDAY(A75,2)=7,"niedziela","Błąd")))</f>
        <v>niedziela</v>
      </c>
      <c r="C75" s="189">
        <v>0.33333333333333331</v>
      </c>
      <c r="D75" s="190" t="s">
        <v>32</v>
      </c>
      <c r="E75" s="191">
        <v>0.43402777777777779</v>
      </c>
      <c r="F75" s="119" t="s">
        <v>57</v>
      </c>
      <c r="G75" s="90" t="s">
        <v>75</v>
      </c>
      <c r="H75" s="168" t="s">
        <v>44</v>
      </c>
      <c r="I75" s="130" t="s">
        <v>80</v>
      </c>
      <c r="J75" s="70">
        <v>3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s="39" customFormat="1" ht="12.75" customHeight="1">
      <c r="A76" s="49">
        <v>45998</v>
      </c>
      <c r="B76" s="84" t="str">
        <f t="shared" ref="B76" si="33">IF(WEEKDAY(A76,2)=5,"piątek",IF(WEEKDAY(A76,2)=6,"sobota",IF(WEEKDAY(A76,2)=7,"niedziela","Błąd")))</f>
        <v>niedziela</v>
      </c>
      <c r="C76" s="192">
        <v>0.33333333333333331</v>
      </c>
      <c r="D76" s="193" t="s">
        <v>32</v>
      </c>
      <c r="E76" s="194">
        <v>0.43402777777777779</v>
      </c>
      <c r="F76" s="120" t="s">
        <v>54</v>
      </c>
      <c r="G76" s="91" t="s">
        <v>74</v>
      </c>
      <c r="H76" s="223" t="s">
        <v>67</v>
      </c>
      <c r="I76" s="131" t="s">
        <v>83</v>
      </c>
      <c r="J76" s="100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s="39" customFormat="1" ht="12.75" customHeight="1">
      <c r="A77" s="49">
        <v>45998</v>
      </c>
      <c r="B77" s="84" t="str">
        <f t="shared" si="1"/>
        <v>niedziela</v>
      </c>
      <c r="C77" s="177">
        <v>0.44097222222222227</v>
      </c>
      <c r="D77" s="40" t="s">
        <v>32</v>
      </c>
      <c r="E77" s="173">
        <v>0.54166666666666663</v>
      </c>
      <c r="F77" s="163" t="s">
        <v>50</v>
      </c>
      <c r="G77" s="91" t="s">
        <v>75</v>
      </c>
      <c r="H77" s="63" t="s">
        <v>64</v>
      </c>
      <c r="I77" s="131" t="s">
        <v>79</v>
      </c>
      <c r="J77" s="69">
        <v>3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s="39" customFormat="1" ht="12.75" customHeight="1">
      <c r="A78" s="49">
        <v>45998</v>
      </c>
      <c r="B78" s="84" t="str">
        <f t="shared" ref="B78:B80" si="34">IF(WEEKDAY(A78,2)=5,"piątek",IF(WEEKDAY(A78,2)=6,"sobota",IF(WEEKDAY(A78,2)=7,"niedziela","Błąd")))</f>
        <v>niedziela</v>
      </c>
      <c r="C78" s="177">
        <v>0.44097222222222227</v>
      </c>
      <c r="D78" s="40" t="s">
        <v>32</v>
      </c>
      <c r="E78" s="173">
        <v>0.54166666666666663</v>
      </c>
      <c r="F78" s="163" t="s">
        <v>53</v>
      </c>
      <c r="G78" s="91" t="s">
        <v>76</v>
      </c>
      <c r="H78" s="64" t="s">
        <v>66</v>
      </c>
      <c r="I78" s="131" t="s">
        <v>80</v>
      </c>
      <c r="J78" s="69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s="39" customFormat="1" ht="12.75" customHeight="1">
      <c r="A79" s="49">
        <v>45998</v>
      </c>
      <c r="B79" s="84" t="str">
        <f t="shared" si="34"/>
        <v>niedziela</v>
      </c>
      <c r="C79" s="195">
        <v>0.5625</v>
      </c>
      <c r="D79" s="196" t="s">
        <v>32</v>
      </c>
      <c r="E79" s="194">
        <v>0.66319444444444442</v>
      </c>
      <c r="F79" s="163" t="s">
        <v>52</v>
      </c>
      <c r="G79" s="91" t="s">
        <v>75</v>
      </c>
      <c r="H79" s="64" t="s">
        <v>66</v>
      </c>
      <c r="I79" s="131" t="s">
        <v>80</v>
      </c>
      <c r="J79" s="69">
        <v>3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s="39" customFormat="1" ht="12.75" customHeight="1">
      <c r="A80" s="49">
        <v>45998</v>
      </c>
      <c r="B80" s="84" t="str">
        <f t="shared" si="34"/>
        <v>niedziela</v>
      </c>
      <c r="C80" s="195">
        <v>0.5625</v>
      </c>
      <c r="D80" s="196" t="s">
        <v>32</v>
      </c>
      <c r="E80" s="194">
        <v>0.66319444444444442</v>
      </c>
      <c r="F80" s="163" t="s">
        <v>51</v>
      </c>
      <c r="G80" s="92" t="s">
        <v>76</v>
      </c>
      <c r="H80" s="64" t="s">
        <v>64</v>
      </c>
      <c r="I80" s="131" t="s">
        <v>79</v>
      </c>
      <c r="J80" s="69">
        <v>3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s="39" customFormat="1" ht="12.75" customHeight="1">
      <c r="A81" s="49">
        <v>45998</v>
      </c>
      <c r="B81" s="84" t="str">
        <f t="shared" ref="B81:B82" si="35">IF(WEEKDAY(A81,2)=5,"piątek",IF(WEEKDAY(A81,2)=6,"sobota",IF(WEEKDAY(A81,2)=7,"niedziela","Błąd")))</f>
        <v>niedziela</v>
      </c>
      <c r="C81" s="172">
        <v>0.67013888888888884</v>
      </c>
      <c r="D81" s="184" t="s">
        <v>32</v>
      </c>
      <c r="E81" s="173">
        <v>0.77083333333333337</v>
      </c>
      <c r="F81" s="120" t="s">
        <v>38</v>
      </c>
      <c r="G81" s="91" t="s">
        <v>72</v>
      </c>
      <c r="H81" s="223" t="s">
        <v>78</v>
      </c>
      <c r="I81" s="131" t="s">
        <v>82</v>
      </c>
      <c r="J81" s="100">
        <v>3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s="39" customFormat="1" ht="12.75" customHeight="1">
      <c r="A82" s="49">
        <v>45998</v>
      </c>
      <c r="B82" s="84" t="str">
        <f t="shared" si="35"/>
        <v>niedziela</v>
      </c>
      <c r="C82" s="172">
        <v>0.67013888888888884</v>
      </c>
      <c r="D82" s="184" t="s">
        <v>32</v>
      </c>
      <c r="E82" s="173">
        <v>0.77083333333333337</v>
      </c>
      <c r="F82" s="214" t="s">
        <v>58</v>
      </c>
      <c r="G82" s="138" t="s">
        <v>76</v>
      </c>
      <c r="H82" s="223" t="s">
        <v>44</v>
      </c>
      <c r="I82" s="228" t="s">
        <v>80</v>
      </c>
      <c r="J82" s="229">
        <v>3</v>
      </c>
      <c r="K82" s="17"/>
      <c r="L82" s="230"/>
      <c r="M82" s="225"/>
      <c r="N82" s="225"/>
      <c r="O82" s="24"/>
      <c r="P82" s="24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s="39" customFormat="1" ht="12.75" customHeight="1" thickBot="1">
      <c r="A83" s="49">
        <v>45998</v>
      </c>
      <c r="B83" s="89" t="str">
        <f t="shared" ref="B83" si="36">IF(WEEKDAY(A83,2)=5,"piątek",IF(WEEKDAY(A83,2)=6,"sobota",IF(WEEKDAY(A83,2)=7,"niedziela","Błąd")))</f>
        <v>niedziela</v>
      </c>
      <c r="C83" s="238">
        <v>0.77777777777777779</v>
      </c>
      <c r="D83" s="239" t="s">
        <v>32</v>
      </c>
      <c r="E83" s="240">
        <v>0.87847222222222221</v>
      </c>
      <c r="F83" s="226" t="s">
        <v>39</v>
      </c>
      <c r="G83" s="227" t="s">
        <v>73</v>
      </c>
      <c r="H83" s="232" t="s">
        <v>67</v>
      </c>
      <c r="I83" s="235" t="s">
        <v>83</v>
      </c>
      <c r="J83" s="71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s="39" customFormat="1" ht="12.75" customHeight="1">
      <c r="A84" s="56">
        <v>46004</v>
      </c>
      <c r="B84" s="82" t="str">
        <f t="shared" si="1"/>
        <v>sobota</v>
      </c>
      <c r="C84" s="77">
        <v>0.33333333333333331</v>
      </c>
      <c r="D84" s="40" t="s">
        <v>32</v>
      </c>
      <c r="E84" s="75">
        <v>0.43402777777777779</v>
      </c>
      <c r="F84" s="162" t="s">
        <v>35</v>
      </c>
      <c r="G84" s="90" t="s">
        <v>70</v>
      </c>
      <c r="H84" s="114" t="s">
        <v>64</v>
      </c>
      <c r="I84" s="66" t="s">
        <v>71</v>
      </c>
      <c r="J84" s="70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s="39" customFormat="1" ht="12.75" customHeight="1">
      <c r="A85" s="57">
        <v>46004</v>
      </c>
      <c r="B85" s="82" t="str">
        <f t="shared" si="1"/>
        <v>sobota</v>
      </c>
      <c r="C85" s="80">
        <v>0.44097222222222227</v>
      </c>
      <c r="D85" s="53" t="s">
        <v>32</v>
      </c>
      <c r="E85" s="117">
        <v>0.54166666666666663</v>
      </c>
      <c r="F85" s="163" t="s">
        <v>36</v>
      </c>
      <c r="G85" s="91" t="s">
        <v>70</v>
      </c>
      <c r="H85" s="63" t="s">
        <v>65</v>
      </c>
      <c r="I85" s="67" t="s">
        <v>71</v>
      </c>
      <c r="J85" s="69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s="39" customFormat="1" ht="12.75" customHeight="1">
      <c r="A86" s="57">
        <v>46004</v>
      </c>
      <c r="B86" s="82" t="str">
        <f t="shared" si="1"/>
        <v>sobota</v>
      </c>
      <c r="C86" s="80">
        <v>0.5625</v>
      </c>
      <c r="D86" s="53" t="s">
        <v>32</v>
      </c>
      <c r="E86" s="117">
        <v>0.66319444444444442</v>
      </c>
      <c r="F86" s="163" t="s">
        <v>59</v>
      </c>
      <c r="G86" s="91" t="s">
        <v>70</v>
      </c>
      <c r="H86" s="64" t="s">
        <v>60</v>
      </c>
      <c r="I86" s="67" t="s">
        <v>71</v>
      </c>
      <c r="J86" s="69">
        <v>3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s="39" customFormat="1" ht="12.75" customHeight="1">
      <c r="A87" s="57">
        <v>46004</v>
      </c>
      <c r="B87" s="82" t="str">
        <f t="shared" si="1"/>
        <v>sobota</v>
      </c>
      <c r="C87" s="77">
        <v>0.67013888888888884</v>
      </c>
      <c r="D87" s="40" t="s">
        <v>32</v>
      </c>
      <c r="E87" s="75">
        <v>0.77083333333333337</v>
      </c>
      <c r="F87" s="163" t="s">
        <v>47</v>
      </c>
      <c r="G87" s="91" t="s">
        <v>70</v>
      </c>
      <c r="H87" s="64" t="s">
        <v>48</v>
      </c>
      <c r="I87" s="96" t="s">
        <v>71</v>
      </c>
      <c r="J87" s="69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s="39" customFormat="1" ht="12.75" customHeight="1" thickBot="1">
      <c r="A88" s="57">
        <v>46004</v>
      </c>
      <c r="B88" s="83" t="str">
        <f t="shared" ref="B88" si="37">IF(WEEKDAY(A88,2)=5,"piątek",IF(WEEKDAY(A88,2)=6,"sobota",IF(WEEKDAY(A88,2)=7,"niedziela","Błąd")))</f>
        <v>sobota</v>
      </c>
      <c r="C88" s="78">
        <v>0.77777777777777779</v>
      </c>
      <c r="D88" s="52" t="s">
        <v>32</v>
      </c>
      <c r="E88" s="118">
        <v>0.87847222222222221</v>
      </c>
      <c r="F88" s="215" t="s">
        <v>41</v>
      </c>
      <c r="G88" s="91" t="s">
        <v>70</v>
      </c>
      <c r="H88" s="64" t="s">
        <v>42</v>
      </c>
      <c r="I88" s="67" t="s">
        <v>71</v>
      </c>
      <c r="J88" s="69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s="39" customFormat="1" ht="12.75" customHeight="1">
      <c r="A89" s="59">
        <v>46005</v>
      </c>
      <c r="B89" s="84" t="str">
        <f t="shared" ref="B89:B112" si="38">IF(WEEKDAY(A89,2)=5,"piątek",IF(WEEKDAY(A89,2)=6,"sobota",IF(WEEKDAY(A89,2)=7,"niedziela","Błąd")))</f>
        <v>niedziela</v>
      </c>
      <c r="C89" s="77">
        <v>0.33333333333333331</v>
      </c>
      <c r="D89" s="40" t="s">
        <v>32</v>
      </c>
      <c r="E89" s="75">
        <v>0.43402777777777779</v>
      </c>
      <c r="F89" s="217" t="s">
        <v>45</v>
      </c>
      <c r="G89" s="90" t="s">
        <v>70</v>
      </c>
      <c r="H89" s="114" t="s">
        <v>46</v>
      </c>
      <c r="I89" s="66" t="s">
        <v>71</v>
      </c>
      <c r="J89" s="70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s="39" customFormat="1" ht="12.75" customHeight="1">
      <c r="A90" s="60">
        <v>46005</v>
      </c>
      <c r="B90" s="84" t="str">
        <f t="shared" si="38"/>
        <v>niedziela</v>
      </c>
      <c r="C90" s="77">
        <v>0.44097222222222227</v>
      </c>
      <c r="D90" s="40" t="s">
        <v>32</v>
      </c>
      <c r="E90" s="75">
        <v>0.54166666666666663</v>
      </c>
      <c r="F90" s="215" t="s">
        <v>36</v>
      </c>
      <c r="G90" s="91" t="s">
        <v>70</v>
      </c>
      <c r="H90" s="63" t="s">
        <v>65</v>
      </c>
      <c r="I90" s="67" t="s">
        <v>71</v>
      </c>
      <c r="J90" s="69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s="39" customFormat="1" ht="12.75" customHeight="1">
      <c r="A91" s="60">
        <v>46005</v>
      </c>
      <c r="B91" s="84" t="str">
        <f t="shared" ref="B91" si="39">IF(WEEKDAY(A91,2)=5,"piątek",IF(WEEKDAY(A91,2)=6,"sobota",IF(WEEKDAY(A91,2)=7,"niedziela","Błąd")))</f>
        <v>niedziela</v>
      </c>
      <c r="C91" s="77">
        <v>0.5625</v>
      </c>
      <c r="D91" s="40" t="s">
        <v>32</v>
      </c>
      <c r="E91" s="75">
        <v>0.66319444444444442</v>
      </c>
      <c r="F91" s="214" t="s">
        <v>37</v>
      </c>
      <c r="G91" s="91" t="s">
        <v>70</v>
      </c>
      <c r="H91" s="64" t="s">
        <v>43</v>
      </c>
      <c r="I91" s="67" t="s">
        <v>71</v>
      </c>
      <c r="J91" s="69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s="39" customFormat="1" ht="12.75" customHeight="1">
      <c r="A92" s="60">
        <v>46005</v>
      </c>
      <c r="B92" s="84" t="str">
        <f t="shared" ref="B92" si="40">IF(WEEKDAY(A92,2)=5,"piątek",IF(WEEKDAY(A92,2)=6,"sobota",IF(WEEKDAY(A92,2)=7,"niedziela","Błąd")))</f>
        <v>niedziela</v>
      </c>
      <c r="C92" s="77">
        <v>0.67013888888888884</v>
      </c>
      <c r="D92" s="40" t="s">
        <v>32</v>
      </c>
      <c r="E92" s="75">
        <v>0.77083333333333337</v>
      </c>
      <c r="F92" s="215" t="s">
        <v>47</v>
      </c>
      <c r="G92" s="91" t="s">
        <v>70</v>
      </c>
      <c r="H92" s="64" t="s">
        <v>48</v>
      </c>
      <c r="I92" s="96" t="s">
        <v>71</v>
      </c>
      <c r="J92" s="69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s="39" customFormat="1" ht="12.75" customHeight="1" thickBot="1">
      <c r="A93" s="60">
        <v>46005</v>
      </c>
      <c r="B93" s="89" t="str">
        <f t="shared" ref="B93" si="41">IF(WEEKDAY(A93,2)=5,"piątek",IF(WEEKDAY(A93,2)=6,"sobota",IF(WEEKDAY(A93,2)=7,"niedziela","Błąd")))</f>
        <v>niedziela</v>
      </c>
      <c r="C93" s="78">
        <v>0.77777777777777779</v>
      </c>
      <c r="D93" s="52" t="s">
        <v>32</v>
      </c>
      <c r="E93" s="118">
        <v>0.87847222222222221</v>
      </c>
      <c r="F93" s="218" t="s">
        <v>41</v>
      </c>
      <c r="G93" s="219" t="s">
        <v>70</v>
      </c>
      <c r="H93" s="220" t="s">
        <v>42</v>
      </c>
      <c r="I93" s="221" t="s">
        <v>71</v>
      </c>
      <c r="J93" s="222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s="39" customFormat="1" ht="12.75" customHeight="1">
      <c r="A94" s="48">
        <v>46032</v>
      </c>
      <c r="B94" s="81" t="str">
        <f t="shared" si="38"/>
        <v>sobota</v>
      </c>
      <c r="C94" s="189">
        <v>0.33333333333333331</v>
      </c>
      <c r="D94" s="190" t="s">
        <v>32</v>
      </c>
      <c r="E94" s="191">
        <v>0.43402777777777779</v>
      </c>
      <c r="F94" s="120" t="s">
        <v>54</v>
      </c>
      <c r="G94" s="91" t="s">
        <v>74</v>
      </c>
      <c r="H94" s="231" t="s">
        <v>67</v>
      </c>
      <c r="I94" s="235" t="s">
        <v>83</v>
      </c>
      <c r="J94" s="100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s="39" customFormat="1" ht="12.75" customHeight="1">
      <c r="A95" s="55">
        <v>46032</v>
      </c>
      <c r="B95" s="82" t="str">
        <f t="shared" ref="B95" si="42">IF(WEEKDAY(A95,2)=5,"piątek",IF(WEEKDAY(A95,2)=6,"sobota",IF(WEEKDAY(A95,2)=7,"niedziela","Błąd")))</f>
        <v>sobota</v>
      </c>
      <c r="C95" s="177">
        <v>0.44097222222222227</v>
      </c>
      <c r="D95" s="40" t="s">
        <v>32</v>
      </c>
      <c r="E95" s="173">
        <v>0.54166666666666663</v>
      </c>
      <c r="F95" s="120" t="s">
        <v>38</v>
      </c>
      <c r="G95" s="91" t="s">
        <v>72</v>
      </c>
      <c r="H95" s="223" t="s">
        <v>78</v>
      </c>
      <c r="I95" s="235" t="s">
        <v>82</v>
      </c>
      <c r="J95" s="100">
        <v>3</v>
      </c>
      <c r="K95" s="24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s="39" customFormat="1" ht="12.75" customHeight="1">
      <c r="A96" s="55">
        <v>46032</v>
      </c>
      <c r="B96" s="82" t="str">
        <f t="shared" ref="B96:B100" si="43">IF(WEEKDAY(A96,2)=5,"piątek",IF(WEEKDAY(A96,2)=6,"sobota",IF(WEEKDAY(A96,2)=7,"niedziela","Błąd")))</f>
        <v>sobota</v>
      </c>
      <c r="C96" s="177">
        <v>0.44097222222222227</v>
      </c>
      <c r="D96" s="40" t="s">
        <v>32</v>
      </c>
      <c r="E96" s="173">
        <v>0.54166666666666663</v>
      </c>
      <c r="F96" s="120" t="s">
        <v>39</v>
      </c>
      <c r="G96" s="91" t="s">
        <v>73</v>
      </c>
      <c r="H96" s="223" t="s">
        <v>67</v>
      </c>
      <c r="I96" s="235" t="s">
        <v>86</v>
      </c>
      <c r="J96" s="100">
        <v>3</v>
      </c>
      <c r="K96" s="160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s="39" customFormat="1" ht="12.75" customHeight="1">
      <c r="A97" s="55">
        <v>46032</v>
      </c>
      <c r="B97" s="82" t="str">
        <f t="shared" si="43"/>
        <v>sobota</v>
      </c>
      <c r="C97" s="77">
        <v>0.5625</v>
      </c>
      <c r="D97" s="40" t="s">
        <v>32</v>
      </c>
      <c r="E97" s="75">
        <v>0.66319444444444442</v>
      </c>
      <c r="F97" s="137"/>
      <c r="G97" s="138"/>
      <c r="H97" s="94"/>
      <c r="I97" s="67"/>
      <c r="J97" s="69"/>
      <c r="K97" s="136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s="39" customFormat="1" ht="12.75" customHeight="1">
      <c r="A98" s="55">
        <v>46032</v>
      </c>
      <c r="B98" s="82" t="str">
        <f t="shared" ref="B98" si="44">IF(WEEKDAY(A98,2)=5,"piątek",IF(WEEKDAY(A98,2)=6,"sobota",IF(WEEKDAY(A98,2)=7,"niedziela","Błąd")))</f>
        <v>sobota</v>
      </c>
      <c r="C98" s="77">
        <v>0.67013888888888884</v>
      </c>
      <c r="D98" s="40" t="s">
        <v>32</v>
      </c>
      <c r="E98" s="75">
        <v>0.77083333333333337</v>
      </c>
      <c r="F98" s="137"/>
      <c r="G98" s="138"/>
      <c r="H98" s="94"/>
      <c r="I98" s="67"/>
      <c r="J98" s="69"/>
      <c r="K98" s="136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s="39" customFormat="1" ht="12.75" customHeight="1" thickBot="1">
      <c r="A99" s="55">
        <v>46032</v>
      </c>
      <c r="B99" s="82" t="str">
        <f t="shared" ref="B99" si="45">IF(WEEKDAY(A99,2)=5,"piątek",IF(WEEKDAY(A99,2)=6,"sobota",IF(WEEKDAY(A99,2)=7,"niedziela","Błąd")))</f>
        <v>sobota</v>
      </c>
      <c r="C99" s="77">
        <v>0.77777777777777779</v>
      </c>
      <c r="D99" s="40" t="s">
        <v>32</v>
      </c>
      <c r="E99" s="75">
        <v>0.87847222222222221</v>
      </c>
      <c r="F99" s="101"/>
      <c r="G99" s="102"/>
      <c r="H99" s="95"/>
      <c r="I99" s="96"/>
      <c r="J99" s="71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s="39" customFormat="1" ht="12.75" customHeight="1">
      <c r="A100" s="50">
        <v>46033</v>
      </c>
      <c r="B100" s="86" t="str">
        <f t="shared" si="43"/>
        <v>niedziela</v>
      </c>
      <c r="C100" s="189">
        <v>0.33333333333333331</v>
      </c>
      <c r="D100" s="190" t="s">
        <v>32</v>
      </c>
      <c r="E100" s="191">
        <v>0.43402777777777779</v>
      </c>
      <c r="F100" s="162" t="s">
        <v>50</v>
      </c>
      <c r="G100" s="90" t="s">
        <v>75</v>
      </c>
      <c r="H100" s="114" t="s">
        <v>64</v>
      </c>
      <c r="I100" s="130" t="s">
        <v>79</v>
      </c>
      <c r="J100" s="70">
        <v>3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>
      <c r="A101" s="49">
        <v>46033</v>
      </c>
      <c r="B101" s="84" t="str">
        <f t="shared" si="38"/>
        <v>niedziela</v>
      </c>
      <c r="C101" s="192">
        <v>0.33333333333333331</v>
      </c>
      <c r="D101" s="193" t="s">
        <v>32</v>
      </c>
      <c r="E101" s="194">
        <v>0.43402777777777779</v>
      </c>
      <c r="F101" s="163" t="s">
        <v>53</v>
      </c>
      <c r="G101" s="91" t="s">
        <v>76</v>
      </c>
      <c r="H101" s="64" t="s">
        <v>66</v>
      </c>
      <c r="I101" s="131" t="s">
        <v>80</v>
      </c>
      <c r="J101" s="69">
        <v>3</v>
      </c>
    </row>
    <row r="102" spans="1:27">
      <c r="A102" s="49">
        <v>46033</v>
      </c>
      <c r="B102" s="84" t="str">
        <f t="shared" ref="B102:B103" si="46">IF(WEEKDAY(A102,2)=5,"piątek",IF(WEEKDAY(A102,2)=6,"sobota",IF(WEEKDAY(A102,2)=7,"niedziela","Błąd")))</f>
        <v>niedziela</v>
      </c>
      <c r="C102" s="177">
        <v>0.44097222222222227</v>
      </c>
      <c r="D102" s="40" t="s">
        <v>32</v>
      </c>
      <c r="E102" s="173">
        <v>0.54166666666666663</v>
      </c>
      <c r="F102" s="163" t="s">
        <v>52</v>
      </c>
      <c r="G102" s="91" t="s">
        <v>75</v>
      </c>
      <c r="H102" s="64" t="s">
        <v>66</v>
      </c>
      <c r="I102" s="131" t="s">
        <v>80</v>
      </c>
      <c r="J102" s="69">
        <v>3</v>
      </c>
    </row>
    <row r="103" spans="1:27">
      <c r="A103" s="49">
        <v>46033</v>
      </c>
      <c r="B103" s="84" t="str">
        <f t="shared" si="46"/>
        <v>niedziela</v>
      </c>
      <c r="C103" s="177">
        <v>0.44097222222222227</v>
      </c>
      <c r="D103" s="40" t="s">
        <v>32</v>
      </c>
      <c r="E103" s="173">
        <v>0.54166666666666663</v>
      </c>
      <c r="F103" s="163" t="s">
        <v>51</v>
      </c>
      <c r="G103" s="92" t="s">
        <v>76</v>
      </c>
      <c r="H103" s="64" t="s">
        <v>64</v>
      </c>
      <c r="I103" s="131" t="s">
        <v>79</v>
      </c>
      <c r="J103" s="69">
        <v>3</v>
      </c>
    </row>
    <row r="104" spans="1:27">
      <c r="A104" s="49">
        <v>46033</v>
      </c>
      <c r="B104" s="84" t="str">
        <f t="shared" ref="B104:B105" si="47">IF(WEEKDAY(A104,2)=5,"piątek",IF(WEEKDAY(A104,2)=6,"sobota",IF(WEEKDAY(A104,2)=7,"niedziela","Błąd")))</f>
        <v>niedziela</v>
      </c>
      <c r="C104" s="195">
        <v>0.5625</v>
      </c>
      <c r="D104" s="196" t="s">
        <v>32</v>
      </c>
      <c r="E104" s="194">
        <v>0.66319444444444442</v>
      </c>
      <c r="F104" s="120" t="s">
        <v>57</v>
      </c>
      <c r="G104" s="91" t="s">
        <v>75</v>
      </c>
      <c r="H104" s="64" t="s">
        <v>44</v>
      </c>
      <c r="I104" s="131" t="s">
        <v>80</v>
      </c>
      <c r="J104" s="69">
        <v>3</v>
      </c>
    </row>
    <row r="105" spans="1:27">
      <c r="A105" s="49">
        <v>46033</v>
      </c>
      <c r="B105" s="84" t="str">
        <f t="shared" si="47"/>
        <v>niedziela</v>
      </c>
      <c r="C105" s="195">
        <v>0.5625</v>
      </c>
      <c r="D105" s="196" t="s">
        <v>32</v>
      </c>
      <c r="E105" s="194">
        <v>0.66319444444444442</v>
      </c>
      <c r="F105" s="120" t="s">
        <v>56</v>
      </c>
      <c r="G105" s="92" t="s">
        <v>76</v>
      </c>
      <c r="H105" s="64" t="s">
        <v>46</v>
      </c>
      <c r="I105" s="131" t="s">
        <v>79</v>
      </c>
      <c r="J105" s="69">
        <v>3</v>
      </c>
    </row>
    <row r="106" spans="1:27">
      <c r="A106" s="49">
        <v>46033</v>
      </c>
      <c r="B106" s="84" t="str">
        <f t="shared" ref="B106" si="48">IF(WEEKDAY(A106,2)=5,"piątek",IF(WEEKDAY(A106,2)=6,"sobota",IF(WEEKDAY(A106,2)=7,"niedziela","Błąd")))</f>
        <v>niedziela</v>
      </c>
      <c r="C106" s="172">
        <v>0.67013888888888884</v>
      </c>
      <c r="D106" s="184" t="s">
        <v>32</v>
      </c>
      <c r="E106" s="173">
        <v>0.77083333333333337</v>
      </c>
      <c r="F106" s="120" t="s">
        <v>55</v>
      </c>
      <c r="G106" s="92" t="s">
        <v>75</v>
      </c>
      <c r="H106" s="64" t="s">
        <v>46</v>
      </c>
      <c r="I106" s="131" t="s">
        <v>79</v>
      </c>
      <c r="J106" s="69">
        <v>3</v>
      </c>
    </row>
    <row r="107" spans="1:27">
      <c r="A107" s="49">
        <v>46033</v>
      </c>
      <c r="B107" s="84" t="str">
        <f t="shared" ref="B107" si="49">IF(WEEKDAY(A107,2)=5,"piątek",IF(WEEKDAY(A107,2)=6,"sobota",IF(WEEKDAY(A107,2)=7,"niedziela","Błąd")))</f>
        <v>niedziela</v>
      </c>
      <c r="C107" s="172">
        <v>0.67013888888888884</v>
      </c>
      <c r="D107" s="184" t="s">
        <v>32</v>
      </c>
      <c r="E107" s="173">
        <v>0.77083333333333337</v>
      </c>
      <c r="F107" s="120" t="s">
        <v>58</v>
      </c>
      <c r="G107" s="91" t="s">
        <v>76</v>
      </c>
      <c r="H107" s="64" t="s">
        <v>44</v>
      </c>
      <c r="I107" s="131" t="s">
        <v>80</v>
      </c>
      <c r="J107" s="69">
        <v>3</v>
      </c>
    </row>
    <row r="108" spans="1:27" ht="15" thickBot="1">
      <c r="A108" s="49">
        <v>46033</v>
      </c>
      <c r="B108" s="89" t="str">
        <f t="shared" ref="B108" si="50">IF(WEEKDAY(A108,2)=5,"piątek",IF(WEEKDAY(A108,2)=6,"sobota",IF(WEEKDAY(A108,2)=7,"niedziela","Błąd")))</f>
        <v>niedziela</v>
      </c>
      <c r="C108" s="78">
        <v>0.77777777777777779</v>
      </c>
      <c r="D108" s="52" t="s">
        <v>32</v>
      </c>
      <c r="E108" s="118">
        <v>0.87847222222222221</v>
      </c>
      <c r="F108" s="72"/>
      <c r="G108" s="123"/>
      <c r="H108" s="95"/>
      <c r="I108" s="124"/>
      <c r="J108" s="116"/>
    </row>
    <row r="109" spans="1:27">
      <c r="A109" s="56">
        <v>46039</v>
      </c>
      <c r="B109" s="82" t="str">
        <f t="shared" ref="B109" si="51">IF(WEEKDAY(A109,2)=5,"piątek",IF(WEEKDAY(A109,2)=6,"sobota",IF(WEEKDAY(A109,2)=7,"niedziela","Błąd")))</f>
        <v>sobota</v>
      </c>
      <c r="C109" s="175">
        <v>0.33333333333333331</v>
      </c>
      <c r="D109" s="51" t="s">
        <v>32</v>
      </c>
      <c r="E109" s="176">
        <v>0.43402777777777779</v>
      </c>
      <c r="F109" s="162" t="s">
        <v>50</v>
      </c>
      <c r="G109" s="90" t="s">
        <v>75</v>
      </c>
      <c r="H109" s="114" t="s">
        <v>64</v>
      </c>
      <c r="I109" s="131" t="s">
        <v>79</v>
      </c>
      <c r="J109" s="70">
        <v>3</v>
      </c>
    </row>
    <row r="110" spans="1:27">
      <c r="A110" s="57">
        <v>46039</v>
      </c>
      <c r="B110" s="82" t="str">
        <f t="shared" si="38"/>
        <v>sobota</v>
      </c>
      <c r="C110" s="195">
        <v>0.44097222222222227</v>
      </c>
      <c r="D110" s="193" t="s">
        <v>32</v>
      </c>
      <c r="E110" s="194">
        <v>0.54166666666666663</v>
      </c>
      <c r="F110" s="163" t="s">
        <v>52</v>
      </c>
      <c r="G110" s="91" t="s">
        <v>75</v>
      </c>
      <c r="H110" s="64" t="s">
        <v>66</v>
      </c>
      <c r="I110" s="131" t="s">
        <v>80</v>
      </c>
      <c r="J110" s="69">
        <v>3</v>
      </c>
    </row>
    <row r="111" spans="1:27">
      <c r="A111" s="57">
        <v>46039</v>
      </c>
      <c r="B111" s="82" t="str">
        <f t="shared" si="38"/>
        <v>sobota</v>
      </c>
      <c r="C111" s="195">
        <v>0.44097222222222227</v>
      </c>
      <c r="D111" s="193" t="s">
        <v>32</v>
      </c>
      <c r="E111" s="194">
        <v>0.54166666666666663</v>
      </c>
      <c r="F111" s="163" t="s">
        <v>51</v>
      </c>
      <c r="G111" s="91" t="s">
        <v>76</v>
      </c>
      <c r="H111" s="63" t="s">
        <v>64</v>
      </c>
      <c r="I111" s="131" t="s">
        <v>79</v>
      </c>
      <c r="J111" s="69">
        <v>3</v>
      </c>
    </row>
    <row r="112" spans="1:27">
      <c r="A112" s="57">
        <v>46039</v>
      </c>
      <c r="B112" s="82" t="str">
        <f t="shared" si="38"/>
        <v>sobota</v>
      </c>
      <c r="C112" s="172">
        <v>0.5625</v>
      </c>
      <c r="D112" s="184" t="s">
        <v>32</v>
      </c>
      <c r="E112" s="173">
        <v>0.66319444444444442</v>
      </c>
      <c r="F112" s="120" t="s">
        <v>57</v>
      </c>
      <c r="G112" s="91" t="s">
        <v>75</v>
      </c>
      <c r="H112" s="64" t="s">
        <v>44</v>
      </c>
      <c r="I112" s="131" t="s">
        <v>79</v>
      </c>
      <c r="J112" s="69">
        <v>3</v>
      </c>
    </row>
    <row r="113" spans="1:12">
      <c r="A113" s="57">
        <v>46039</v>
      </c>
      <c r="B113" s="82" t="str">
        <f t="shared" ref="B113:B114" si="52">IF(WEEKDAY(A113,2)=5,"piątek",IF(WEEKDAY(A113,2)=6,"sobota",IF(WEEKDAY(A113,2)=7,"niedziela","Błąd")))</f>
        <v>sobota</v>
      </c>
      <c r="C113" s="172">
        <v>0.5625</v>
      </c>
      <c r="D113" s="184" t="s">
        <v>32</v>
      </c>
      <c r="E113" s="173">
        <v>0.66319444444444442</v>
      </c>
      <c r="F113" s="163" t="s">
        <v>53</v>
      </c>
      <c r="G113" s="91" t="s">
        <v>76</v>
      </c>
      <c r="H113" s="64" t="s">
        <v>66</v>
      </c>
      <c r="I113" s="131" t="s">
        <v>80</v>
      </c>
      <c r="J113" s="69">
        <v>3</v>
      </c>
    </row>
    <row r="114" spans="1:12">
      <c r="A114" s="57">
        <v>46039</v>
      </c>
      <c r="B114" s="82" t="str">
        <f t="shared" si="52"/>
        <v>sobota</v>
      </c>
      <c r="C114" s="77">
        <v>0.67013888888888884</v>
      </c>
      <c r="D114" s="40" t="s">
        <v>32</v>
      </c>
      <c r="E114" s="75">
        <v>0.77083333333333337</v>
      </c>
      <c r="F114" s="120" t="s">
        <v>58</v>
      </c>
      <c r="G114" s="91" t="s">
        <v>76</v>
      </c>
      <c r="H114" s="64" t="s">
        <v>44</v>
      </c>
      <c r="I114" s="131" t="s">
        <v>79</v>
      </c>
      <c r="J114" s="69">
        <v>3</v>
      </c>
    </row>
    <row r="115" spans="1:12" ht="15" thickBot="1">
      <c r="A115" s="57">
        <v>46039</v>
      </c>
      <c r="B115" s="82" t="str">
        <f t="shared" ref="B115" si="53">IF(WEEKDAY(A115,2)=5,"piątek",IF(WEEKDAY(A115,2)=6,"sobota",IF(WEEKDAY(A115,2)=7,"niedziela","Błąd")))</f>
        <v>sobota</v>
      </c>
      <c r="C115" s="78">
        <v>0.77777777777777779</v>
      </c>
      <c r="D115" s="52" t="s">
        <v>32</v>
      </c>
      <c r="E115" s="118">
        <v>0.87847222222222221</v>
      </c>
      <c r="F115" s="185"/>
      <c r="G115" s="102"/>
      <c r="H115" s="95"/>
      <c r="I115" s="104"/>
      <c r="J115" s="116"/>
    </row>
    <row r="116" spans="1:12">
      <c r="A116" s="59">
        <v>46040</v>
      </c>
      <c r="B116" s="86" t="str">
        <f t="shared" ref="B116" si="54">IF(WEEKDAY(A116,2)=5,"piątek",IF(WEEKDAY(A116,2)=6,"sobota",IF(WEEKDAY(A116,2)=7,"niedziela","Błąd")))</f>
        <v>niedziela</v>
      </c>
      <c r="C116" s="175">
        <v>0.33333333333333331</v>
      </c>
      <c r="D116" s="51" t="s">
        <v>32</v>
      </c>
      <c r="E116" s="176">
        <v>0.43402777777777779</v>
      </c>
      <c r="F116" s="119" t="s">
        <v>38</v>
      </c>
      <c r="G116" s="90" t="s">
        <v>72</v>
      </c>
      <c r="H116" s="223" t="s">
        <v>78</v>
      </c>
      <c r="I116" s="236" t="s">
        <v>83</v>
      </c>
      <c r="J116" s="70">
        <v>3</v>
      </c>
    </row>
    <row r="117" spans="1:12">
      <c r="A117" s="60">
        <v>46040</v>
      </c>
      <c r="B117" s="84" t="str">
        <f t="shared" ref="B117:B118" si="55">IF(WEEKDAY(A117,2)=5,"piątek",IF(WEEKDAY(A117,2)=6,"sobota",IF(WEEKDAY(A117,2)=7,"niedziela","Błąd")))</f>
        <v>niedziela</v>
      </c>
      <c r="C117" s="172">
        <v>0.33333333333333331</v>
      </c>
      <c r="D117" s="40" t="s">
        <v>32</v>
      </c>
      <c r="E117" s="173">
        <v>0.43402777777777779</v>
      </c>
      <c r="F117" s="120" t="s">
        <v>39</v>
      </c>
      <c r="G117" s="91" t="s">
        <v>73</v>
      </c>
      <c r="H117" s="231" t="s">
        <v>67</v>
      </c>
      <c r="I117" s="235" t="s">
        <v>82</v>
      </c>
      <c r="J117" s="69">
        <v>3</v>
      </c>
    </row>
    <row r="118" spans="1:12">
      <c r="A118" s="60">
        <v>46040</v>
      </c>
      <c r="B118" s="84" t="str">
        <f t="shared" si="55"/>
        <v>niedziela</v>
      </c>
      <c r="C118" s="77">
        <v>0.44097222222222227</v>
      </c>
      <c r="D118" s="40" t="s">
        <v>32</v>
      </c>
      <c r="E118" s="75">
        <v>0.54166666666666663</v>
      </c>
      <c r="F118" s="65"/>
      <c r="G118" s="91"/>
      <c r="H118" s="231"/>
      <c r="I118" s="131"/>
      <c r="J118" s="69"/>
    </row>
    <row r="119" spans="1:12">
      <c r="A119" s="60">
        <v>46040</v>
      </c>
      <c r="B119" s="84" t="str">
        <f t="shared" ref="B119:B120" si="56">IF(WEEKDAY(A119,2)=5,"piątek",IF(WEEKDAY(A119,2)=6,"sobota",IF(WEEKDAY(A119,2)=7,"niedziela","Błąd")))</f>
        <v>niedziela</v>
      </c>
      <c r="C119" s="172">
        <v>0.5625</v>
      </c>
      <c r="D119" s="184" t="s">
        <v>32</v>
      </c>
      <c r="E119" s="173">
        <v>0.66319444444444442</v>
      </c>
      <c r="F119" s="120" t="s">
        <v>54</v>
      </c>
      <c r="G119" s="91" t="s">
        <v>74</v>
      </c>
      <c r="H119" s="231" t="s">
        <v>67</v>
      </c>
      <c r="I119" s="237" t="s">
        <v>82</v>
      </c>
      <c r="J119" s="100">
        <v>3</v>
      </c>
    </row>
    <row r="120" spans="1:12">
      <c r="A120" s="60">
        <v>46040</v>
      </c>
      <c r="B120" s="84" t="str">
        <f t="shared" si="56"/>
        <v>niedziela</v>
      </c>
      <c r="C120" s="172">
        <v>0.5625</v>
      </c>
      <c r="D120" s="184" t="s">
        <v>32</v>
      </c>
      <c r="E120" s="173">
        <v>0.66319444444444442</v>
      </c>
      <c r="F120" s="120"/>
      <c r="G120" s="92"/>
      <c r="H120" s="223"/>
      <c r="I120" s="131"/>
      <c r="J120" s="186"/>
    </row>
    <row r="121" spans="1:12">
      <c r="A121" s="60">
        <v>46040</v>
      </c>
      <c r="B121" s="84" t="str">
        <f t="shared" ref="B121" si="57">IF(WEEKDAY(A121,2)=5,"piątek",IF(WEEKDAY(A121,2)=6,"sobota",IF(WEEKDAY(A121,2)=7,"niedziela","Błąd")))</f>
        <v>niedziela</v>
      </c>
      <c r="C121" s="77">
        <v>0.67013888888888884</v>
      </c>
      <c r="D121" s="40" t="s">
        <v>32</v>
      </c>
      <c r="E121" s="75">
        <v>0.77083333333333337</v>
      </c>
      <c r="F121" s="65"/>
      <c r="G121" s="92"/>
      <c r="H121" s="64"/>
      <c r="I121" s="98"/>
      <c r="J121" s="187"/>
    </row>
    <row r="122" spans="1:12" ht="15" thickBot="1">
      <c r="A122" s="60">
        <v>46040</v>
      </c>
      <c r="B122" s="89" t="str">
        <f t="shared" ref="B122:B129" si="58">IF(WEEKDAY(A122,2)=5,"piątek",IF(WEEKDAY(A122,2)=6,"sobota",IF(WEEKDAY(A122,2)=7,"niedziela","Błąd")))</f>
        <v>niedziela</v>
      </c>
      <c r="C122" s="78">
        <v>0.77777777777777779</v>
      </c>
      <c r="D122" s="52" t="s">
        <v>32</v>
      </c>
      <c r="E122" s="118">
        <v>0.87847222222222221</v>
      </c>
      <c r="F122" s="105"/>
      <c r="G122" s="102"/>
      <c r="H122" s="95"/>
      <c r="I122" s="103"/>
      <c r="J122" s="116"/>
    </row>
    <row r="123" spans="1:12">
      <c r="A123" s="48">
        <v>46053</v>
      </c>
      <c r="B123" s="81" t="str">
        <f t="shared" si="58"/>
        <v>sobota</v>
      </c>
      <c r="C123" s="189">
        <v>0.33333333333333331</v>
      </c>
      <c r="D123" s="190" t="s">
        <v>32</v>
      </c>
      <c r="E123" s="199">
        <v>0.43402777777777779</v>
      </c>
      <c r="F123" s="119" t="s">
        <v>38</v>
      </c>
      <c r="G123" s="90" t="s">
        <v>72</v>
      </c>
      <c r="H123" s="223" t="s">
        <v>78</v>
      </c>
      <c r="I123" s="236" t="s">
        <v>83</v>
      </c>
      <c r="J123" s="99">
        <v>3</v>
      </c>
      <c r="K123" s="24"/>
      <c r="L123" s="24"/>
    </row>
    <row r="124" spans="1:12">
      <c r="A124" s="55">
        <v>46053</v>
      </c>
      <c r="B124" s="82" t="str">
        <f t="shared" si="58"/>
        <v>sobota</v>
      </c>
      <c r="C124" s="195">
        <v>0.33333333333333331</v>
      </c>
      <c r="D124" s="193" t="s">
        <v>32</v>
      </c>
      <c r="E124" s="194">
        <v>0.43402777777777779</v>
      </c>
      <c r="F124" s="120" t="s">
        <v>39</v>
      </c>
      <c r="G124" s="91" t="s">
        <v>73</v>
      </c>
      <c r="H124" s="231" t="s">
        <v>67</v>
      </c>
      <c r="I124" s="235" t="s">
        <v>82</v>
      </c>
      <c r="J124" s="100">
        <v>3</v>
      </c>
      <c r="K124" s="24"/>
      <c r="L124" s="24"/>
    </row>
    <row r="125" spans="1:12">
      <c r="A125" s="55">
        <v>46053</v>
      </c>
      <c r="B125" s="82" t="str">
        <f t="shared" ref="B125:B128" si="59">IF(WEEKDAY(A125,2)=5,"piątek",IF(WEEKDAY(A125,2)=6,"sobota",IF(WEEKDAY(A125,2)=7,"niedziela","Błąd")))</f>
        <v>sobota</v>
      </c>
      <c r="C125" s="172">
        <v>0.44097222222222227</v>
      </c>
      <c r="D125" s="40" t="s">
        <v>32</v>
      </c>
      <c r="E125" s="173">
        <v>0.54166666666666663</v>
      </c>
      <c r="F125" s="120" t="s">
        <v>54</v>
      </c>
      <c r="G125" s="91" t="s">
        <v>74</v>
      </c>
      <c r="H125" s="231" t="s">
        <v>67</v>
      </c>
      <c r="I125" s="235" t="s">
        <v>82</v>
      </c>
      <c r="J125" s="100">
        <v>3</v>
      </c>
      <c r="K125" s="24"/>
      <c r="L125" s="24"/>
    </row>
    <row r="126" spans="1:12">
      <c r="A126" s="55">
        <v>46053</v>
      </c>
      <c r="B126" s="82" t="str">
        <f t="shared" ref="B126:B127" si="60">IF(WEEKDAY(A126,2)=5,"piątek",IF(WEEKDAY(A126,2)=6,"sobota",IF(WEEKDAY(A126,2)=7,"niedziela","Błąd")))</f>
        <v>sobota</v>
      </c>
      <c r="C126" s="77">
        <v>0.5625</v>
      </c>
      <c r="D126" s="40" t="s">
        <v>32</v>
      </c>
      <c r="E126" s="75">
        <v>0.66319444444444442</v>
      </c>
      <c r="F126" s="120"/>
      <c r="G126" s="92"/>
      <c r="H126" s="94"/>
      <c r="I126" s="98"/>
      <c r="J126" s="127"/>
    </row>
    <row r="127" spans="1:12">
      <c r="A127" s="55">
        <v>46053</v>
      </c>
      <c r="B127" s="82" t="str">
        <f t="shared" si="60"/>
        <v>sobota</v>
      </c>
      <c r="C127" s="77">
        <v>0.67013888888888884</v>
      </c>
      <c r="D127" s="40" t="s">
        <v>32</v>
      </c>
      <c r="E127" s="75">
        <v>0.77083333333333337</v>
      </c>
      <c r="F127" s="120"/>
      <c r="G127" s="92"/>
      <c r="H127" s="94"/>
      <c r="I127" s="98"/>
      <c r="J127" s="127"/>
    </row>
    <row r="128" spans="1:12" ht="15" thickBot="1">
      <c r="A128" s="55">
        <v>46053</v>
      </c>
      <c r="B128" s="82" t="str">
        <f t="shared" si="59"/>
        <v>sobota</v>
      </c>
      <c r="C128" s="77">
        <v>0.77777777777777779</v>
      </c>
      <c r="D128" s="40" t="s">
        <v>32</v>
      </c>
      <c r="E128" s="75">
        <v>0.87847222222222221</v>
      </c>
      <c r="F128" s="174"/>
      <c r="G128" s="123"/>
      <c r="H128" s="95"/>
      <c r="I128" s="124"/>
      <c r="J128" s="128"/>
    </row>
    <row r="129" spans="1:12">
      <c r="A129" s="50">
        <v>46054</v>
      </c>
      <c r="B129" s="86" t="str">
        <f t="shared" si="58"/>
        <v>niedziela</v>
      </c>
      <c r="C129" s="189">
        <v>0.33333333333333331</v>
      </c>
      <c r="D129" s="190" t="s">
        <v>32</v>
      </c>
      <c r="E129" s="191">
        <v>0.43402777777777779</v>
      </c>
      <c r="F129" s="119" t="s">
        <v>54</v>
      </c>
      <c r="G129" s="91" t="s">
        <v>74</v>
      </c>
      <c r="H129" s="224" t="s">
        <v>67</v>
      </c>
      <c r="I129" s="236" t="s">
        <v>83</v>
      </c>
      <c r="J129" s="99">
        <v>3</v>
      </c>
    </row>
    <row r="130" spans="1:12">
      <c r="A130" s="49">
        <v>46054</v>
      </c>
      <c r="B130" s="84" t="str">
        <f t="shared" ref="B130:B134" si="61">IF(WEEKDAY(A130,2)=5,"piątek",IF(WEEKDAY(A130,2)=6,"sobota",IF(WEEKDAY(A130,2)=7,"niedziela","Błąd")))</f>
        <v>niedziela</v>
      </c>
      <c r="C130" s="177">
        <v>0.44097222222222227</v>
      </c>
      <c r="D130" s="40" t="s">
        <v>32</v>
      </c>
      <c r="E130" s="173">
        <v>0.54166666666666663</v>
      </c>
      <c r="F130" s="120" t="s">
        <v>38</v>
      </c>
      <c r="G130" s="91" t="s">
        <v>72</v>
      </c>
      <c r="H130" s="223" t="s">
        <v>78</v>
      </c>
      <c r="I130" s="235" t="s">
        <v>82</v>
      </c>
      <c r="J130" s="100">
        <v>3</v>
      </c>
      <c r="K130" s="24"/>
      <c r="L130" s="24"/>
    </row>
    <row r="131" spans="1:12">
      <c r="A131" s="49">
        <v>46054</v>
      </c>
      <c r="B131" s="84" t="str">
        <f t="shared" si="61"/>
        <v>niedziela</v>
      </c>
      <c r="C131" s="177">
        <v>0.44097222222222227</v>
      </c>
      <c r="D131" s="40" t="s">
        <v>32</v>
      </c>
      <c r="E131" s="173">
        <v>0.54166666666666663</v>
      </c>
      <c r="F131" s="120" t="s">
        <v>39</v>
      </c>
      <c r="G131" s="91" t="s">
        <v>73</v>
      </c>
      <c r="H131" s="223" t="s">
        <v>67</v>
      </c>
      <c r="I131" s="235" t="s">
        <v>86</v>
      </c>
      <c r="J131" s="100">
        <v>3</v>
      </c>
      <c r="K131" s="24"/>
      <c r="L131" s="24"/>
    </row>
    <row r="132" spans="1:12">
      <c r="A132" s="49">
        <v>46054</v>
      </c>
      <c r="B132" s="84" t="str">
        <f t="shared" ref="B132:B133" si="62">IF(WEEKDAY(A132,2)=5,"piątek",IF(WEEKDAY(A132,2)=6,"sobota",IF(WEEKDAY(A132,2)=7,"niedziela","Błąd")))</f>
        <v>niedziela</v>
      </c>
      <c r="C132" s="178">
        <v>0.5625</v>
      </c>
      <c r="D132" s="40" t="s">
        <v>32</v>
      </c>
      <c r="E132" s="142">
        <v>0.66319444444444442</v>
      </c>
      <c r="F132" s="179"/>
      <c r="G132" s="91"/>
      <c r="H132" s="64"/>
      <c r="I132" s="131"/>
      <c r="J132" s="100"/>
    </row>
    <row r="133" spans="1:12">
      <c r="A133" s="49">
        <v>46054</v>
      </c>
      <c r="B133" s="84" t="str">
        <f t="shared" si="62"/>
        <v>niedziela</v>
      </c>
      <c r="C133" s="178">
        <v>0.67013888888888884</v>
      </c>
      <c r="D133" s="40" t="s">
        <v>32</v>
      </c>
      <c r="E133" s="142">
        <v>0.77083333333333337</v>
      </c>
      <c r="F133" s="179"/>
      <c r="G133" s="91"/>
      <c r="H133" s="64"/>
      <c r="I133" s="131"/>
      <c r="J133" s="100"/>
    </row>
    <row r="134" spans="1:12" ht="15" thickBot="1">
      <c r="A134" s="141">
        <v>46054</v>
      </c>
      <c r="B134" s="89" t="str">
        <f t="shared" si="61"/>
        <v>niedziela</v>
      </c>
      <c r="C134" s="180">
        <v>0.77777777777777779</v>
      </c>
      <c r="D134" s="181" t="s">
        <v>32</v>
      </c>
      <c r="E134" s="182">
        <v>0.87847222222222221</v>
      </c>
      <c r="F134" s="183"/>
      <c r="G134" s="93"/>
      <c r="H134" s="95"/>
      <c r="I134" s="68"/>
      <c r="J134" s="121"/>
    </row>
    <row r="135" spans="1:12" ht="18">
      <c r="C135" s="242"/>
      <c r="D135" s="242"/>
      <c r="E135" s="242"/>
      <c r="F135" s="243"/>
      <c r="G135" s="42"/>
      <c r="H135" s="46"/>
      <c r="I135" s="18"/>
      <c r="J135" s="47">
        <f>SUM(J9:J134)</f>
        <v>297</v>
      </c>
    </row>
    <row r="137" spans="1:12">
      <c r="F137" s="43" t="s">
        <v>33</v>
      </c>
      <c r="G137" s="45">
        <f>SUM(J9:J134)</f>
        <v>297</v>
      </c>
      <c r="H137" s="44"/>
      <c r="I137" s="41"/>
    </row>
    <row r="138" spans="1:12" ht="15" thickBot="1">
      <c r="D138" s="24"/>
    </row>
    <row r="139" spans="1:12">
      <c r="F139" s="159" t="s">
        <v>35</v>
      </c>
      <c r="G139" s="155">
        <f>SUMIF($F$9:$F$110,F139,$J$9:$J$110)</f>
        <v>18</v>
      </c>
      <c r="H139" s="146" t="s">
        <v>64</v>
      </c>
      <c r="I139" s="147"/>
      <c r="J139" s="158">
        <v>18</v>
      </c>
    </row>
    <row r="140" spans="1:12">
      <c r="D140" s="24"/>
      <c r="F140" s="150" t="s">
        <v>50</v>
      </c>
      <c r="G140" s="156">
        <f>SUMIF($F$9:$F$129,F140,$J$9:$J$129)</f>
        <v>18</v>
      </c>
      <c r="H140" s="148" t="s">
        <v>64</v>
      </c>
      <c r="I140" s="149"/>
      <c r="J140" s="151">
        <v>18</v>
      </c>
    </row>
    <row r="141" spans="1:12">
      <c r="D141" s="24"/>
      <c r="F141" s="150" t="s">
        <v>51</v>
      </c>
      <c r="G141" s="156">
        <f>SUMIF($F$9:$F$129,F141,$J$9:$J$129)</f>
        <v>18</v>
      </c>
      <c r="H141" s="148" t="s">
        <v>64</v>
      </c>
      <c r="I141" s="149"/>
      <c r="J141" s="151">
        <v>18</v>
      </c>
    </row>
    <row r="142" spans="1:12">
      <c r="F142" s="150" t="s">
        <v>36</v>
      </c>
      <c r="G142" s="157">
        <f ca="1">SUMIF($F$9:$F$95,F142,$J$9:$J$94)</f>
        <v>18</v>
      </c>
      <c r="H142" s="148" t="s">
        <v>65</v>
      </c>
      <c r="I142" s="149"/>
      <c r="J142" s="151">
        <v>18</v>
      </c>
    </row>
    <row r="143" spans="1:12">
      <c r="F143" s="150" t="s">
        <v>52</v>
      </c>
      <c r="G143" s="157">
        <f>SUMIF($F$9:$F$129,F143,$J$9:$J$129)</f>
        <v>18</v>
      </c>
      <c r="H143" s="148" t="s">
        <v>66</v>
      </c>
      <c r="I143" s="149"/>
      <c r="J143" s="151">
        <v>18</v>
      </c>
    </row>
    <row r="144" spans="1:12">
      <c r="F144" s="150" t="s">
        <v>53</v>
      </c>
      <c r="G144" s="157">
        <f>SUMIF($F$9:$F$131,F144,$J$9:$J$131)</f>
        <v>18</v>
      </c>
      <c r="H144" s="148" t="s">
        <v>66</v>
      </c>
      <c r="I144" s="149"/>
      <c r="J144" s="151">
        <v>18</v>
      </c>
    </row>
    <row r="145" spans="6:10">
      <c r="F145" s="153" t="s">
        <v>37</v>
      </c>
      <c r="G145" s="157">
        <f>SUMIF($F$9:$F$119,F145,$J$9:$J$119)</f>
        <v>18</v>
      </c>
      <c r="H145" s="148" t="s">
        <v>43</v>
      </c>
      <c r="I145" s="149"/>
      <c r="J145" s="151">
        <v>18</v>
      </c>
    </row>
    <row r="146" spans="6:10">
      <c r="F146" s="153" t="s">
        <v>38</v>
      </c>
      <c r="G146" s="157">
        <f>SUMIF($F$9:$F$130,F146,$J$9:$J$134)</f>
        <v>18</v>
      </c>
      <c r="H146" s="234" t="s">
        <v>78</v>
      </c>
      <c r="I146" s="152"/>
      <c r="J146" s="151">
        <v>18</v>
      </c>
    </row>
    <row r="147" spans="6:10">
      <c r="F147" s="153" t="s">
        <v>39</v>
      </c>
      <c r="G147" s="157">
        <f>SUMIF($F$9:$F$131,F147,$J$9:$J$134)</f>
        <v>18</v>
      </c>
      <c r="H147" s="154" t="s">
        <v>67</v>
      </c>
      <c r="I147" s="152"/>
      <c r="J147" s="151">
        <v>18</v>
      </c>
    </row>
    <row r="148" spans="6:10">
      <c r="F148" s="153" t="s">
        <v>54</v>
      </c>
      <c r="G148" s="157">
        <f>SUMIF($F$9:$F$134,F148,$J$9:$J$134)</f>
        <v>18</v>
      </c>
      <c r="H148" s="154" t="s">
        <v>67</v>
      </c>
      <c r="I148" s="152"/>
      <c r="J148" s="151">
        <v>18</v>
      </c>
    </row>
    <row r="149" spans="6:10">
      <c r="F149" s="153" t="s">
        <v>45</v>
      </c>
      <c r="G149" s="157">
        <f ca="1">SUMIF($F$9:$F$95,F149,$J$9:$J$94)</f>
        <v>9</v>
      </c>
      <c r="H149" s="154" t="s">
        <v>46</v>
      </c>
      <c r="I149" s="149"/>
      <c r="J149" s="151">
        <v>9</v>
      </c>
    </row>
    <row r="150" spans="6:10">
      <c r="F150" s="153" t="s">
        <v>55</v>
      </c>
      <c r="G150" s="157">
        <f>SUMIF($F$9:$F$124,F150,$J$9:$J$124)</f>
        <v>9</v>
      </c>
      <c r="H150" s="154" t="s">
        <v>46</v>
      </c>
      <c r="I150" s="149"/>
      <c r="J150" s="151">
        <v>9</v>
      </c>
    </row>
    <row r="151" spans="6:10">
      <c r="F151" s="153" t="s">
        <v>56</v>
      </c>
      <c r="G151" s="157">
        <f>SUMIF($F$9:$F$125,F151,$J$9:$J$125)</f>
        <v>9</v>
      </c>
      <c r="H151" s="154" t="s">
        <v>46</v>
      </c>
      <c r="I151" s="149"/>
      <c r="J151" s="151">
        <v>9</v>
      </c>
    </row>
    <row r="152" spans="6:10">
      <c r="F152" s="153" t="s">
        <v>40</v>
      </c>
      <c r="G152" s="157">
        <f ca="1">SUMIF($F$9:$F$95,F152,$J$9:$J$94)</f>
        <v>9</v>
      </c>
      <c r="H152" s="154" t="s">
        <v>44</v>
      </c>
      <c r="I152" s="149"/>
      <c r="J152" s="151">
        <v>9</v>
      </c>
    </row>
    <row r="153" spans="6:10">
      <c r="F153" s="153" t="s">
        <v>57</v>
      </c>
      <c r="G153" s="157">
        <f>SUMIF($F$9:$F$129,F153,$J$9:$J$129)</f>
        <v>18</v>
      </c>
      <c r="H153" s="154" t="s">
        <v>44</v>
      </c>
      <c r="I153" s="149"/>
      <c r="J153" s="151">
        <v>18</v>
      </c>
    </row>
    <row r="154" spans="6:10">
      <c r="F154" s="153" t="s">
        <v>58</v>
      </c>
      <c r="G154" s="157">
        <f>SUMIF($F$9:$F$131,F154,$J$9:$J$131)</f>
        <v>18</v>
      </c>
      <c r="H154" s="154" t="s">
        <v>44</v>
      </c>
      <c r="I154" s="149"/>
      <c r="J154" s="151">
        <v>18</v>
      </c>
    </row>
    <row r="155" spans="6:10">
      <c r="F155" s="150" t="s">
        <v>41</v>
      </c>
      <c r="G155" s="157">
        <f>SUMIF($F$9:$F$99,F155,$J$9:$J$99)</f>
        <v>9</v>
      </c>
      <c r="H155" s="150" t="s">
        <v>42</v>
      </c>
      <c r="I155" s="149"/>
      <c r="J155" s="151">
        <v>9</v>
      </c>
    </row>
    <row r="156" spans="6:10">
      <c r="F156" s="150" t="s">
        <v>47</v>
      </c>
      <c r="G156" s="157">
        <f>SUMIF($F$9:$F$116,F156,$J$9:$J$116)</f>
        <v>18</v>
      </c>
      <c r="H156" s="150" t="s">
        <v>48</v>
      </c>
      <c r="I156" s="149"/>
      <c r="J156" s="151">
        <v>18</v>
      </c>
    </row>
    <row r="157" spans="6:10" ht="15" thickBot="1">
      <c r="F157" s="200" t="s">
        <v>59</v>
      </c>
      <c r="G157" s="201">
        <f>SUMIF($F$9:$F$117,F157,$J$9:$J$117)</f>
        <v>18</v>
      </c>
      <c r="H157" s="202" t="s">
        <v>60</v>
      </c>
      <c r="I157" s="203"/>
      <c r="J157" s="204">
        <v>18</v>
      </c>
    </row>
    <row r="158" spans="6:10" ht="15" thickBot="1">
      <c r="F158" s="205"/>
      <c r="G158" s="206"/>
      <c r="H158" s="207"/>
      <c r="I158" s="208"/>
      <c r="J158" s="209">
        <f>SUM(J139:J157)</f>
        <v>297</v>
      </c>
    </row>
  </sheetData>
  <autoFilter ref="A7:J137">
    <filterColumn colId="2" showButton="0"/>
    <filterColumn colId="3" showButton="0"/>
  </autoFilter>
  <mergeCells count="4">
    <mergeCell ref="C7:E7"/>
    <mergeCell ref="C135:F135"/>
    <mergeCell ref="I1:J1"/>
    <mergeCell ref="C8:J8"/>
  </mergeCells>
  <pageMargins left="0.17007874015748004" right="0.17992125984252005" top="0.56377952755905514" bottom="1.1338582677165361" header="0.17007874015748004" footer="0.74015748031496098"/>
  <pageSetup paperSize="9" scale="61" fitToHeight="0" orientation="portrait" r:id="rId1"/>
  <headerFooter alignWithMargins="0"/>
  <rowBreaks count="1" manualBreakCount="1">
    <brk id="74" max="10" man="1"/>
  </rowBreaks>
  <colBreaks count="1" manualBreakCount="1">
    <brk id="11" max="1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 rok_I stop_ Zarządzanie</vt:lpstr>
      <vt:lpstr>'I rok_I stop_ Zarządzanie'!Obszar_wydruku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2025-10-14T08:05:02Z</cp:lastPrinted>
  <dcterms:created xsi:type="dcterms:W3CDTF">2020-10-05T12:13:39Z</dcterms:created>
  <dcterms:modified xsi:type="dcterms:W3CDTF">2025-11-18T10:35:40Z</dcterms:modified>
</cp:coreProperties>
</file>