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NST_ZIMA_2025-2026\"/>
    </mc:Choice>
  </mc:AlternateContent>
  <bookViews>
    <workbookView xWindow="0" yWindow="0" windowWidth="28800" windowHeight="11745" tabRatio="783" activeTab="2"/>
  </bookViews>
  <sheets>
    <sheet name="UWAGI" sheetId="1" r:id="rId1"/>
    <sheet name="Godziny zajęć" sheetId="2" r:id="rId2"/>
    <sheet name="STiL_II rok_I stop." sheetId="27" r:id="rId3"/>
    <sheet name="EM_II rok_I stop. " sheetId="30" r:id="rId4"/>
    <sheet name="MiH_II rok_I stop." sheetId="28" r:id="rId5"/>
    <sheet name="Arkusz1" sheetId="29" r:id="rId6"/>
  </sheets>
  <definedNames>
    <definedName name="_10Excel_BuiltIn__FilterDatabase_14_1" localSheetId="3">#REF!</definedName>
    <definedName name="_10Excel_BuiltIn__FilterDatabase_14_1">#REF!</definedName>
    <definedName name="_11Excel_BuiltIn__FilterDatabase_16_1" localSheetId="3">#REF!</definedName>
    <definedName name="_11Excel_BuiltIn__FilterDatabase_16_1">#REF!</definedName>
    <definedName name="_12Excel_BuiltIn__FilterDatabase_2_1" localSheetId="3">#REF!</definedName>
    <definedName name="_12Excel_BuiltIn__FilterDatabase_2_1">#REF!</definedName>
    <definedName name="_13Excel_BuiltIn__FilterDatabase_2_1_1" localSheetId="3">#REF!</definedName>
    <definedName name="_13Excel_BuiltIn__FilterDatabase_2_1_1">#REF!</definedName>
    <definedName name="_14Excel_BuiltIn__FilterDatabase_3_1" localSheetId="3">#REF!</definedName>
    <definedName name="_14Excel_BuiltIn__FilterDatabase_3_1">#REF!</definedName>
    <definedName name="_15Excel_BuiltIn__FilterDatabase_3_1_1" localSheetId="3">#REF!</definedName>
    <definedName name="_15Excel_BuiltIn__FilterDatabase_3_1_1">#REF!</definedName>
    <definedName name="_16Excel_BuiltIn__FilterDatabase_4_1" localSheetId="3">#REF!</definedName>
    <definedName name="_16Excel_BuiltIn__FilterDatabase_4_1">#REF!</definedName>
    <definedName name="_17Excel_BuiltIn__FilterDatabase_4_1_1" localSheetId="3">#REF!</definedName>
    <definedName name="_17Excel_BuiltIn__FilterDatabase_4_1_1">#REF!</definedName>
    <definedName name="_18Excel_BuiltIn__FilterDatabase_5_1" localSheetId="3">#REF!</definedName>
    <definedName name="_18Excel_BuiltIn__FilterDatabase_5_1">#REF!</definedName>
    <definedName name="_19Excel_BuiltIn__FilterDatabase_5_1_1" localSheetId="3">#REF!</definedName>
    <definedName name="_19Excel_BuiltIn__FilterDatabase_5_1_1">#REF!</definedName>
    <definedName name="_1Excel_BuiltIn__FilterDatabase_1_1" localSheetId="3">#REF!</definedName>
    <definedName name="_1Excel_BuiltIn__FilterDatabase_1_1">#REF!</definedName>
    <definedName name="_20Excel_BuiltIn__FilterDatabase_6_1" localSheetId="3">#REF!</definedName>
    <definedName name="_20Excel_BuiltIn__FilterDatabase_6_1">#REF!</definedName>
    <definedName name="_21Excel_BuiltIn__FilterDatabase_6_1_1" localSheetId="3">#REF!</definedName>
    <definedName name="_21Excel_BuiltIn__FilterDatabase_6_1_1">#REF!</definedName>
    <definedName name="_22Excel_BuiltIn__FilterDatabase_7_1" localSheetId="3">#REF!</definedName>
    <definedName name="_22Excel_BuiltIn__FilterDatabase_7_1">#REF!</definedName>
    <definedName name="_23Excel_BuiltIn__FilterDatabase_7_1_1" localSheetId="3">#REF!</definedName>
    <definedName name="_23Excel_BuiltIn__FilterDatabase_7_1_1">#REF!</definedName>
    <definedName name="_24Excel_BuiltIn__FilterDatabase_8_1" localSheetId="3">#REF!</definedName>
    <definedName name="_24Excel_BuiltIn__FilterDatabase_8_1">#REF!</definedName>
    <definedName name="_25Excel_BuiltIn__FilterDatabase_8_1_1" localSheetId="3">#REF!</definedName>
    <definedName name="_25Excel_BuiltIn__FilterDatabase_8_1_1">#REF!</definedName>
    <definedName name="_26Excel_BuiltIn__FilterDatabase_9_1" localSheetId="3">#REF!</definedName>
    <definedName name="_26Excel_BuiltIn__FilterDatabase_9_1">#REF!</definedName>
    <definedName name="_27Excel_BuiltIn__FilterDatabase_9_1_1" localSheetId="3">#REF!</definedName>
    <definedName name="_27Excel_BuiltIn__FilterDatabase_9_1_1">#REF!</definedName>
    <definedName name="_2Excel_BuiltIn__FilterDatabase_1_1_1" localSheetId="3">#REF!</definedName>
    <definedName name="_2Excel_BuiltIn__FilterDatabase_1_1_1">#REF!</definedName>
    <definedName name="_3Excel_BuiltIn__FilterDatabase_10_1" localSheetId="3">#REF!</definedName>
    <definedName name="_3Excel_BuiltIn__FilterDatabase_10_1">#REF!</definedName>
    <definedName name="_4Excel_BuiltIn__FilterDatabase_10_1_1" localSheetId="3">#REF!</definedName>
    <definedName name="_4Excel_BuiltIn__FilterDatabase_10_1_1">#REF!</definedName>
    <definedName name="_5Excel_BuiltIn__FilterDatabase_11_1" localSheetId="3">#REF!</definedName>
    <definedName name="_5Excel_BuiltIn__FilterDatabase_11_1">#REF!</definedName>
    <definedName name="_6Excel_BuiltIn__FilterDatabase_11_1_1" localSheetId="3">#REF!</definedName>
    <definedName name="_6Excel_BuiltIn__FilterDatabase_11_1_1">#REF!</definedName>
    <definedName name="_7Excel_BuiltIn__FilterDatabase_12_1" localSheetId="3">#REF!</definedName>
    <definedName name="_7Excel_BuiltIn__FilterDatabase_12_1">#REF!</definedName>
    <definedName name="_8Excel_BuiltIn__FilterDatabase_12_1_1" localSheetId="3">#REF!</definedName>
    <definedName name="_8Excel_BuiltIn__FilterDatabase_12_1_1">#REF!</definedName>
    <definedName name="_9Excel_BuiltIn__FilterDatabase_13_1" localSheetId="3">#REF!</definedName>
    <definedName name="_9Excel_BuiltIn__FilterDatabase_13_1">#REF!</definedName>
    <definedName name="_xlnm._FilterDatabase" localSheetId="3" hidden="1">'EM_II rok_I stop. '!$A$7:$J$112</definedName>
    <definedName name="_xlnm._FilterDatabase" localSheetId="4" hidden="1">'MiH_II rok_I stop.'!$A$7:$J$112</definedName>
    <definedName name="_xlnm._FilterDatabase" localSheetId="2" hidden="1">'STiL_II rok_I stop.'!$A$7:$J$110</definedName>
    <definedName name="Excel_BuiltIn__FilterDatabase" localSheetId="3">#REF!</definedName>
    <definedName name="Excel_BuiltIn__FilterDatabase">#REF!</definedName>
    <definedName name="Excel_BuiltIn__FilterDatabase_1" localSheetId="3">#REF!</definedName>
    <definedName name="Excel_BuiltIn__FilterDatabase_1">#REF!</definedName>
    <definedName name="Excel_BuiltIn__FilterDatabase_1_1" localSheetId="3">#REF!</definedName>
    <definedName name="Excel_BuiltIn__FilterDatabase_1_1">#REF!</definedName>
    <definedName name="Excel_BuiltIn__FilterDatabase_10" localSheetId="3">#REF!</definedName>
    <definedName name="Excel_BuiltIn__FilterDatabase_10">#REF!</definedName>
    <definedName name="Excel_BuiltIn__FilterDatabase_10_1" localSheetId="3">#REF!</definedName>
    <definedName name="Excel_BuiltIn__FilterDatabase_10_1">#REF!</definedName>
    <definedName name="Excel_BuiltIn__FilterDatabase_11" localSheetId="3">#REF!</definedName>
    <definedName name="Excel_BuiltIn__FilterDatabase_11">#REF!</definedName>
    <definedName name="Excel_BuiltIn__FilterDatabase_11_1" localSheetId="3">#REF!</definedName>
    <definedName name="Excel_BuiltIn__FilterDatabase_11_1">#REF!</definedName>
    <definedName name="Excel_BuiltIn__FilterDatabase_12" localSheetId="3">#REF!</definedName>
    <definedName name="Excel_BuiltIn__FilterDatabase_12">#REF!</definedName>
    <definedName name="Excel_BuiltIn__FilterDatabase_12_1" localSheetId="3">#REF!</definedName>
    <definedName name="Excel_BuiltIn__FilterDatabase_12_1">#REF!</definedName>
    <definedName name="Excel_BuiltIn__FilterDatabase_13" localSheetId="3">#REF!</definedName>
    <definedName name="Excel_BuiltIn__FilterDatabase_13">#REF!</definedName>
    <definedName name="Excel_BuiltIn__FilterDatabase_13_1" localSheetId="3">#REF!</definedName>
    <definedName name="Excel_BuiltIn__FilterDatabase_13_1">#REF!</definedName>
    <definedName name="Excel_BuiltIn__FilterDatabase_14" localSheetId="3">#REF!</definedName>
    <definedName name="Excel_BuiltIn__FilterDatabase_14">#REF!</definedName>
    <definedName name="Excel_BuiltIn__FilterDatabase_14_1" localSheetId="3">#REF!</definedName>
    <definedName name="Excel_BuiltIn__FilterDatabase_14_1">#REF!</definedName>
    <definedName name="Excel_BuiltIn__FilterDatabase_15" localSheetId="3">#REF!</definedName>
    <definedName name="Excel_BuiltIn__FilterDatabase_15">#REF!</definedName>
    <definedName name="Excel_BuiltIn__FilterDatabase_16" localSheetId="3">#REF!</definedName>
    <definedName name="Excel_BuiltIn__FilterDatabase_16">#REF!</definedName>
    <definedName name="Excel_BuiltIn__FilterDatabase_16_1" localSheetId="3">#REF!</definedName>
    <definedName name="Excel_BuiltIn__FilterDatabase_16_1">#REF!</definedName>
    <definedName name="Excel_BuiltIn__FilterDatabase_17" localSheetId="3">#REF!</definedName>
    <definedName name="Excel_BuiltIn__FilterDatabase_17">#REF!</definedName>
    <definedName name="Excel_BuiltIn__FilterDatabase_18" localSheetId="3">#REF!</definedName>
    <definedName name="Excel_BuiltIn__FilterDatabase_18">#REF!</definedName>
    <definedName name="Excel_BuiltIn__FilterDatabase_19" localSheetId="3">#REF!</definedName>
    <definedName name="Excel_BuiltIn__FilterDatabase_19">#REF!</definedName>
    <definedName name="Excel_BuiltIn__FilterDatabase_2" localSheetId="3">#REF!</definedName>
    <definedName name="Excel_BuiltIn__FilterDatabase_2">#REF!</definedName>
    <definedName name="Excel_BuiltIn__FilterDatabase_2_1" localSheetId="3">#REF!</definedName>
    <definedName name="Excel_BuiltIn__FilterDatabase_2_1">#REF!</definedName>
    <definedName name="Excel_BuiltIn__FilterDatabase_20" localSheetId="3">#REF!</definedName>
    <definedName name="Excel_BuiltIn__FilterDatabase_20">#REF!</definedName>
    <definedName name="Excel_BuiltIn__FilterDatabase_21" localSheetId="3">#REF!</definedName>
    <definedName name="Excel_BuiltIn__FilterDatabase_21">#REF!</definedName>
    <definedName name="Excel_BuiltIn__FilterDatabase_3" localSheetId="3">#REF!</definedName>
    <definedName name="Excel_BuiltIn__FilterDatabase_3">#REF!</definedName>
    <definedName name="Excel_BuiltIn__FilterDatabase_3_1" localSheetId="3">#REF!</definedName>
    <definedName name="Excel_BuiltIn__FilterDatabase_3_1">#REF!</definedName>
    <definedName name="Excel_BuiltIn__FilterDatabase_4" localSheetId="3">#REF!</definedName>
    <definedName name="Excel_BuiltIn__FilterDatabase_4">#REF!</definedName>
    <definedName name="Excel_BuiltIn__FilterDatabase_4_1" localSheetId="3">#REF!</definedName>
    <definedName name="Excel_BuiltIn__FilterDatabase_4_1">#REF!</definedName>
    <definedName name="Excel_BuiltIn__FilterDatabase_5" localSheetId="3">#REF!</definedName>
    <definedName name="Excel_BuiltIn__FilterDatabase_5">#REF!</definedName>
    <definedName name="Excel_BuiltIn__FilterDatabase_5_1" localSheetId="3">#REF!</definedName>
    <definedName name="Excel_BuiltIn__FilterDatabase_5_1">#REF!</definedName>
    <definedName name="Excel_BuiltIn__FilterDatabase_6" localSheetId="3">#REF!</definedName>
    <definedName name="Excel_BuiltIn__FilterDatabase_6">#REF!</definedName>
    <definedName name="Excel_BuiltIn__FilterDatabase_6_1" localSheetId="3">#REF!</definedName>
    <definedName name="Excel_BuiltIn__FilterDatabase_6_1">#REF!</definedName>
    <definedName name="Excel_BuiltIn__FilterDatabase_7" localSheetId="3">#REF!</definedName>
    <definedName name="Excel_BuiltIn__FilterDatabase_7">#REF!</definedName>
    <definedName name="Excel_BuiltIn__FilterDatabase_7_1" localSheetId="3">#REF!</definedName>
    <definedName name="Excel_BuiltIn__FilterDatabase_7_1">#REF!</definedName>
    <definedName name="Excel_BuiltIn__FilterDatabase_8" localSheetId="3">#REF!</definedName>
    <definedName name="Excel_BuiltIn__FilterDatabase_8">#REF!</definedName>
    <definedName name="Excel_BuiltIn__FilterDatabase_8_1" localSheetId="3">#REF!</definedName>
    <definedName name="Excel_BuiltIn__FilterDatabase_8_1">#REF!</definedName>
    <definedName name="Excel_BuiltIn__FilterDatabase_9" localSheetId="3">#REF!</definedName>
    <definedName name="Excel_BuiltIn__FilterDatabase_9">#REF!</definedName>
    <definedName name="Excel_BuiltIn__FilterDatabase_9_1" localSheetId="3">#REF!</definedName>
    <definedName name="Excel_BuiltIn__FilterDatabase_9_1">#REF!</definedName>
    <definedName name="_xlnm.Print_Area" localSheetId="2">'STiL_II rok_I stop.'!$A$1:$R$136</definedName>
  </definedNames>
  <calcPr calcId="162913"/>
</workbook>
</file>

<file path=xl/calcChain.xml><?xml version="1.0" encoding="utf-8"?>
<calcChain xmlns="http://schemas.openxmlformats.org/spreadsheetml/2006/main">
  <c r="I135" i="27" l="1"/>
  <c r="B59" i="28"/>
  <c r="B59" i="30"/>
  <c r="B38" i="28"/>
  <c r="B38" i="30"/>
  <c r="J110" i="30"/>
  <c r="G132" i="28"/>
  <c r="G130" i="28"/>
  <c r="G128" i="28"/>
  <c r="G128" i="27" l="1"/>
  <c r="G125" i="27"/>
  <c r="B59" i="27"/>
  <c r="B38" i="27"/>
  <c r="G116" i="27" l="1"/>
  <c r="G123" i="27"/>
  <c r="G134" i="27" l="1"/>
  <c r="G133" i="27" l="1"/>
  <c r="G138" i="28" l="1"/>
  <c r="G137" i="28"/>
  <c r="G136" i="28"/>
  <c r="G135" i="28"/>
  <c r="G134" i="30"/>
  <c r="G133" i="30"/>
  <c r="G132" i="30"/>
  <c r="G131" i="30"/>
  <c r="B8" i="30" l="1"/>
  <c r="B9" i="30"/>
  <c r="B10" i="30"/>
  <c r="B11" i="30"/>
  <c r="B12" i="30"/>
  <c r="B13" i="30"/>
  <c r="B14" i="30"/>
  <c r="B15" i="30"/>
  <c r="B16" i="30"/>
  <c r="B17" i="30"/>
  <c r="B18" i="30"/>
  <c r="B19" i="30"/>
  <c r="B20" i="30"/>
  <c r="B21" i="30"/>
  <c r="B22" i="30"/>
  <c r="B23" i="30"/>
  <c r="B24" i="30"/>
  <c r="B25" i="30"/>
  <c r="B26" i="30"/>
  <c r="B27" i="30"/>
  <c r="B28" i="30"/>
  <c r="B29" i="30"/>
  <c r="B30" i="30"/>
  <c r="B31" i="30"/>
  <c r="B32" i="30"/>
  <c r="B33" i="30"/>
  <c r="B34" i="30"/>
  <c r="B35" i="30"/>
  <c r="B36" i="30"/>
  <c r="B37" i="30"/>
  <c r="B39" i="30"/>
  <c r="B40" i="30"/>
  <c r="B41" i="30"/>
  <c r="B42" i="30"/>
  <c r="B43" i="30"/>
  <c r="B44" i="30"/>
  <c r="B45" i="30"/>
  <c r="B46" i="30"/>
  <c r="B47" i="30"/>
  <c r="B48" i="30"/>
  <c r="B49" i="30"/>
  <c r="B50" i="30"/>
  <c r="B51" i="30"/>
  <c r="B52" i="30"/>
  <c r="B53" i="30"/>
  <c r="B54" i="30"/>
  <c r="B55" i="30"/>
  <c r="B56" i="30"/>
  <c r="B57" i="30"/>
  <c r="B58" i="30"/>
  <c r="B60" i="30"/>
  <c r="B61" i="30"/>
  <c r="B62" i="30"/>
  <c r="B63" i="30"/>
  <c r="B64" i="30"/>
  <c r="B65" i="30"/>
  <c r="B66" i="30"/>
  <c r="B67" i="30"/>
  <c r="B68" i="30"/>
  <c r="B69" i="30"/>
  <c r="B70" i="30"/>
  <c r="B71" i="30"/>
  <c r="B72" i="30"/>
  <c r="B73" i="30"/>
  <c r="B74" i="30"/>
  <c r="B75" i="30"/>
  <c r="B76" i="30"/>
  <c r="B77" i="30"/>
  <c r="B78" i="30"/>
  <c r="B79" i="30"/>
  <c r="B80" i="30"/>
  <c r="B81" i="30"/>
  <c r="B82" i="30"/>
  <c r="B83" i="30"/>
  <c r="B84" i="30"/>
  <c r="B85" i="30"/>
  <c r="B86" i="30"/>
  <c r="B87" i="30"/>
  <c r="B88" i="30"/>
  <c r="B89" i="30"/>
  <c r="B90" i="30"/>
  <c r="B91" i="30"/>
  <c r="B92" i="30"/>
  <c r="B93" i="30"/>
  <c r="B94" i="30"/>
  <c r="B95" i="30"/>
  <c r="B96" i="30"/>
  <c r="B97" i="30"/>
  <c r="B98" i="30"/>
  <c r="B99" i="30"/>
  <c r="B100" i="30"/>
  <c r="B101" i="30"/>
  <c r="B102" i="30"/>
  <c r="B103" i="30"/>
  <c r="B104" i="30"/>
  <c r="B105" i="30"/>
  <c r="B106" i="30"/>
  <c r="B107" i="30"/>
  <c r="B108" i="30"/>
  <c r="B109" i="30"/>
  <c r="G131" i="28" l="1"/>
  <c r="G129" i="28"/>
  <c r="G128" i="30"/>
  <c r="G127" i="30"/>
  <c r="G117" i="30" l="1"/>
  <c r="G118" i="30"/>
  <c r="G125" i="30"/>
  <c r="G126" i="30"/>
  <c r="G116" i="30"/>
  <c r="G121" i="30"/>
  <c r="G122" i="30"/>
  <c r="G115" i="30"/>
  <c r="G123" i="30"/>
  <c r="G124" i="30"/>
  <c r="G120" i="30"/>
  <c r="I135" i="30"/>
  <c r="G123" i="28" l="1"/>
  <c r="G120" i="28"/>
  <c r="G117" i="27"/>
  <c r="G119" i="27"/>
  <c r="G121" i="28"/>
  <c r="G118" i="28"/>
  <c r="G127" i="28" l="1"/>
  <c r="G119" i="30"/>
  <c r="G113" i="30" s="1"/>
  <c r="G131" i="27" l="1"/>
  <c r="G126" i="28" l="1"/>
  <c r="J110" i="27"/>
  <c r="I139" i="28"/>
  <c r="J110" i="28"/>
  <c r="G127" i="27" l="1"/>
  <c r="G114" i="27"/>
  <c r="G124" i="27" l="1"/>
  <c r="G124" i="28" l="1"/>
  <c r="G122" i="28"/>
  <c r="G115" i="28"/>
  <c r="G125" i="28"/>
  <c r="G117" i="28"/>
  <c r="G116" i="28"/>
  <c r="G119" i="28"/>
  <c r="G132" i="27"/>
  <c r="G115" i="27"/>
  <c r="G122" i="27"/>
  <c r="G126" i="27"/>
  <c r="G120" i="27"/>
  <c r="G121" i="27"/>
  <c r="B109" i="28"/>
  <c r="B108" i="28"/>
  <c r="B107" i="28"/>
  <c r="B106" i="28"/>
  <c r="B105" i="28"/>
  <c r="B104" i="28"/>
  <c r="B103" i="28"/>
  <c r="B102" i="28"/>
  <c r="B101" i="28"/>
  <c r="B100" i="28"/>
  <c r="B99" i="28"/>
  <c r="B98" i="28"/>
  <c r="B97" i="28"/>
  <c r="B96" i="28"/>
  <c r="B95" i="28"/>
  <c r="B94" i="28"/>
  <c r="B93" i="28"/>
  <c r="B92" i="28"/>
  <c r="B91" i="28"/>
  <c r="B90" i="28"/>
  <c r="B89" i="28"/>
  <c r="B88" i="28"/>
  <c r="B87" i="28"/>
  <c r="B86" i="28"/>
  <c r="B85" i="28"/>
  <c r="B84" i="28"/>
  <c r="B83" i="28"/>
  <c r="B82" i="28"/>
  <c r="B81" i="28"/>
  <c r="B80" i="28"/>
  <c r="B79" i="28"/>
  <c r="B78" i="28"/>
  <c r="B77" i="28"/>
  <c r="B76" i="28"/>
  <c r="B75" i="28"/>
  <c r="B74" i="28"/>
  <c r="B73" i="28"/>
  <c r="B72" i="28"/>
  <c r="B71" i="28"/>
  <c r="B70" i="28"/>
  <c r="B69" i="28"/>
  <c r="B68" i="28"/>
  <c r="B67" i="28"/>
  <c r="B66" i="28"/>
  <c r="B65" i="28"/>
  <c r="B64" i="28"/>
  <c r="B63" i="28"/>
  <c r="B62" i="28"/>
  <c r="B61" i="28"/>
  <c r="B60" i="28"/>
  <c r="B58" i="28"/>
  <c r="B57" i="28"/>
  <c r="B56" i="28"/>
  <c r="B55" i="28"/>
  <c r="B54" i="28"/>
  <c r="B53" i="28"/>
  <c r="B52" i="28"/>
  <c r="B51" i="28"/>
  <c r="B50" i="28"/>
  <c r="B49" i="28"/>
  <c r="B48" i="28"/>
  <c r="B47" i="28"/>
  <c r="B46" i="28"/>
  <c r="B45" i="28"/>
  <c r="B44" i="28"/>
  <c r="B43" i="28"/>
  <c r="B42" i="28"/>
  <c r="B41" i="28"/>
  <c r="B40" i="28"/>
  <c r="B39" i="28"/>
  <c r="B37" i="28"/>
  <c r="B36" i="28"/>
  <c r="B35" i="28"/>
  <c r="B34" i="28"/>
  <c r="B33" i="28"/>
  <c r="B32" i="28"/>
  <c r="B31" i="28"/>
  <c r="B30" i="28"/>
  <c r="B29" i="28"/>
  <c r="B28" i="28"/>
  <c r="B27" i="28"/>
  <c r="B26" i="28"/>
  <c r="B25" i="28"/>
  <c r="B24" i="28"/>
  <c r="B23" i="28"/>
  <c r="B22" i="28"/>
  <c r="B21" i="28"/>
  <c r="B20" i="28"/>
  <c r="B19" i="28"/>
  <c r="B18" i="28"/>
  <c r="B17" i="28"/>
  <c r="B16" i="28"/>
  <c r="B15" i="28"/>
  <c r="B14" i="28"/>
  <c r="B13" i="28"/>
  <c r="B12" i="28"/>
  <c r="B11" i="28"/>
  <c r="B10" i="28"/>
  <c r="B9" i="28"/>
  <c r="B8" i="28"/>
  <c r="G112" i="28" l="1"/>
  <c r="G118" i="27"/>
  <c r="G112" i="27" s="1"/>
  <c r="B109" i="27"/>
  <c r="B108" i="27"/>
  <c r="B107" i="27"/>
  <c r="B106" i="27"/>
  <c r="B105" i="27"/>
  <c r="B104" i="27"/>
  <c r="B103" i="27"/>
  <c r="B102" i="27"/>
  <c r="B101" i="27"/>
  <c r="B100" i="27"/>
  <c r="B99" i="27"/>
  <c r="B98" i="27"/>
  <c r="B97" i="27"/>
  <c r="B96" i="27"/>
  <c r="B95" i="27"/>
  <c r="B94" i="27"/>
  <c r="B93" i="27"/>
  <c r="B92" i="27"/>
  <c r="B91" i="27"/>
  <c r="B90" i="27"/>
  <c r="B89" i="27"/>
  <c r="B88" i="27"/>
  <c r="B87" i="27"/>
  <c r="B86" i="27"/>
  <c r="B85" i="27"/>
  <c r="B84" i="27"/>
  <c r="B83" i="27"/>
  <c r="B82" i="27"/>
  <c r="B81" i="27"/>
  <c r="B80" i="27"/>
  <c r="B79" i="27"/>
  <c r="B78" i="27"/>
  <c r="B77" i="27"/>
  <c r="B76" i="27"/>
  <c r="B75" i="27"/>
  <c r="B74" i="27"/>
  <c r="B73" i="27"/>
  <c r="B72" i="27"/>
  <c r="B71" i="27"/>
  <c r="B70" i="27"/>
  <c r="B69" i="27"/>
  <c r="B68" i="27"/>
  <c r="B67" i="27"/>
  <c r="B66" i="27"/>
  <c r="B65" i="27"/>
  <c r="B64" i="27"/>
  <c r="B63" i="27"/>
  <c r="B62" i="27"/>
  <c r="B61" i="27"/>
  <c r="B60" i="27"/>
  <c r="B58" i="27"/>
  <c r="B57" i="27"/>
  <c r="B56" i="27"/>
  <c r="B55" i="27"/>
  <c r="B54" i="27"/>
  <c r="B53" i="27"/>
  <c r="B52" i="27"/>
  <c r="B51" i="27"/>
  <c r="B50" i="27"/>
  <c r="B49" i="27"/>
  <c r="B48" i="27"/>
  <c r="B47" i="27"/>
  <c r="B46" i="27"/>
  <c r="B45" i="27"/>
  <c r="B44" i="27"/>
  <c r="B43" i="27"/>
  <c r="B42" i="27"/>
  <c r="B41" i="27"/>
  <c r="B40" i="27"/>
  <c r="B39" i="27"/>
  <c r="B37" i="27"/>
  <c r="B36" i="27"/>
  <c r="B35" i="27"/>
  <c r="B34" i="27"/>
  <c r="B33" i="27"/>
  <c r="B32" i="27"/>
  <c r="B31" i="27"/>
  <c r="B30" i="27"/>
  <c r="B29" i="27"/>
  <c r="B28" i="27"/>
  <c r="B27" i="27"/>
  <c r="B26" i="27"/>
  <c r="B25" i="27"/>
  <c r="B24" i="27"/>
  <c r="B23" i="27"/>
  <c r="B22" i="27"/>
  <c r="B21" i="27"/>
  <c r="B20" i="27"/>
  <c r="B19" i="27"/>
  <c r="B18" i="27"/>
  <c r="B17" i="27"/>
  <c r="B16" i="27"/>
  <c r="B15" i="27"/>
  <c r="B14" i="27"/>
  <c r="B13" i="27"/>
  <c r="B12" i="27"/>
  <c r="B11" i="27"/>
  <c r="B10" i="27"/>
  <c r="B9" i="27"/>
  <c r="B8" i="27"/>
</calcChain>
</file>

<file path=xl/sharedStrings.xml><?xml version="1.0" encoding="utf-8"?>
<sst xmlns="http://schemas.openxmlformats.org/spreadsheetml/2006/main" count="1452" uniqueCount="133">
  <si>
    <t>Nr godz.</t>
  </si>
  <si>
    <t>Godziny</t>
  </si>
  <si>
    <t>8:00 - 8:45</t>
  </si>
  <si>
    <t>8:50 - 9:35</t>
  </si>
  <si>
    <t>9:40 - 10:25</t>
  </si>
  <si>
    <t>Przerwa</t>
  </si>
  <si>
    <t>13:30 - 14:15</t>
  </si>
  <si>
    <t>14:20 - 15:05</t>
  </si>
  <si>
    <t>15:10 - 15:55</t>
  </si>
  <si>
    <t>Miejsce:</t>
  </si>
  <si>
    <t>Gdynia</t>
  </si>
  <si>
    <t>Specj.</t>
  </si>
  <si>
    <t>Semestr:</t>
  </si>
  <si>
    <t>Ostatnia modyfikacja:</t>
  </si>
  <si>
    <t>Rok:</t>
  </si>
  <si>
    <t>DATA</t>
  </si>
  <si>
    <t>DZIEŃ
TYGODNIA</t>
  </si>
  <si>
    <t>GODZINY</t>
  </si>
  <si>
    <t>PRZEDMIOT</t>
  </si>
  <si>
    <t>GRUPA</t>
  </si>
  <si>
    <t>PROWADZĄCY</t>
  </si>
  <si>
    <t>SALA</t>
  </si>
  <si>
    <t>LICZBA
GODZIN</t>
  </si>
  <si>
    <t>-</t>
  </si>
  <si>
    <t>13:00 - 13:30</t>
  </si>
  <si>
    <t>10:35 - 11:20</t>
  </si>
  <si>
    <t>11:25 - 12:10</t>
  </si>
  <si>
    <t>12:15 - 13:00</t>
  </si>
  <si>
    <t>16:05 - 16:50</t>
  </si>
  <si>
    <t>16:55 - 17:40</t>
  </si>
  <si>
    <t>17:45 - 18:30</t>
  </si>
  <si>
    <t>18:40 - 19:25</t>
  </si>
  <si>
    <t>19:30 - 20:15</t>
  </si>
  <si>
    <t>20:20 - 21:05</t>
  </si>
  <si>
    <t>Skiba</t>
  </si>
  <si>
    <t>Sumy kontrolne</t>
  </si>
  <si>
    <t>III</t>
  </si>
  <si>
    <t>Grzelakowski</t>
  </si>
  <si>
    <t>Ekonomika i polityka transportowa-W</t>
  </si>
  <si>
    <t>Badania marketingowe-W</t>
  </si>
  <si>
    <t>Podstawy handlu-W</t>
  </si>
  <si>
    <t>Logistyka zaopatrzenia i dystrybucji-W</t>
  </si>
  <si>
    <t>Zarządzanie zasobami ludzkimi-W</t>
  </si>
  <si>
    <t>Język obcy III-C</t>
  </si>
  <si>
    <t>Logistyka zaopatrzenia i dystrybucji-C</t>
  </si>
  <si>
    <t>Podstawy ładunkoznawstwa-W</t>
  </si>
  <si>
    <t>Podstawy ładunkoznawstwa-C</t>
  </si>
  <si>
    <t>Podstawy handlu-C</t>
  </si>
  <si>
    <t>Charłampowicz</t>
  </si>
  <si>
    <t>Ekonomika i polityka transportowa-C</t>
  </si>
  <si>
    <t>Polityka gospodarcza-W</t>
  </si>
  <si>
    <t>Karaś</t>
  </si>
  <si>
    <t>Kamińska</t>
  </si>
  <si>
    <t>Wolska</t>
  </si>
  <si>
    <t>Kamińka</t>
  </si>
  <si>
    <t>Zarządzanie zasobami ludzkimi-C1</t>
  </si>
  <si>
    <t>Badania marketingowe-C1</t>
  </si>
  <si>
    <t>Szkiel</t>
  </si>
  <si>
    <t>Zarządzanie zasobami ludzkimi-C2</t>
  </si>
  <si>
    <t>Badania marketingowe-C2</t>
  </si>
  <si>
    <t>STiL</t>
  </si>
  <si>
    <t>Wanagos</t>
  </si>
  <si>
    <t>Korta</t>
  </si>
  <si>
    <t>2025 / 2026</t>
  </si>
  <si>
    <t>NABÓR  2024/2025</t>
  </si>
  <si>
    <t>EM</t>
  </si>
  <si>
    <t>MiH</t>
  </si>
  <si>
    <t>Ekonomika przedsiębiorstw-W</t>
  </si>
  <si>
    <t>Ekonomika przedsiębiorstw-C</t>
  </si>
  <si>
    <t>Trening interpersonalny-W</t>
  </si>
  <si>
    <t>Trening interpersonalny-C</t>
  </si>
  <si>
    <t>Rachunkowość finansowa-W</t>
  </si>
  <si>
    <t>Rachunkowość finansowa-C</t>
  </si>
  <si>
    <t>Handel na rynku globalnym-W</t>
  </si>
  <si>
    <t>Handel na rynku globalnym-C</t>
  </si>
  <si>
    <t>Zachowania konsumenta na rynku towarów i usług-W</t>
  </si>
  <si>
    <t>Zachowania konsumenta na rynku towarów i usług-L</t>
  </si>
  <si>
    <t>Marketing sensoryczny-W</t>
  </si>
  <si>
    <t>Marketing sensoryczny-L</t>
  </si>
  <si>
    <t>Znormalizowane systemy jakości i bezpieczeństwa w handlu-W</t>
  </si>
  <si>
    <t>Znormalizowane systemy jakości i bezpieczeństwa w handlu-C</t>
  </si>
  <si>
    <t>Zarządzanie marketingowe w przedsiębiorstwie handlowym-W</t>
  </si>
  <si>
    <t>Zarządzanie marketingowe w przedsiębiorstwie handlowym-C</t>
  </si>
  <si>
    <t>Zarządzanie zapasami i gospodarka magazynowa w dystrybucji-W</t>
  </si>
  <si>
    <t>Zarządzanie zapasami i gospodarka magazynowa w dystrybucji-C</t>
  </si>
  <si>
    <t>Dmowski / Popek 4/5</t>
  </si>
  <si>
    <t>Igielski</t>
  </si>
  <si>
    <t>Mackiewicz</t>
  </si>
  <si>
    <t>Hajduk</t>
  </si>
  <si>
    <t>Gwarda</t>
  </si>
  <si>
    <t>Ruszkowska/Rybowska</t>
  </si>
  <si>
    <t>Rybowska</t>
  </si>
  <si>
    <t>Dmowski</t>
  </si>
  <si>
    <t>Kozirok</t>
  </si>
  <si>
    <t>STiL - II rok   I stop.</t>
  </si>
  <si>
    <t>II rok  I stop.</t>
  </si>
  <si>
    <t>Sumy kontrolmne</t>
  </si>
  <si>
    <t>EM - II rok  I stop.</t>
  </si>
  <si>
    <t>MiH - II rok   I stop.</t>
  </si>
  <si>
    <t>Negocjacje w biznesie-WdW</t>
  </si>
  <si>
    <t>Transport morski regionu Morza Bałtyckiego-WdW</t>
  </si>
  <si>
    <t>Współczesna polityka monetarna-WdW</t>
  </si>
  <si>
    <t>Zarządzanie zrównoważoną konsumpcją-WdW</t>
  </si>
  <si>
    <t>Uniwersytet Morski w Gdyni WZNJ Studia Niestacjonarne - ZARZĄDZANIE</t>
  </si>
  <si>
    <t>Uniwersytet Morski w Gdyni WZNJ Studia Niestacjonarne- ZARZĄDZANIE</t>
  </si>
  <si>
    <t>Przedmioty wybieralne kierunkowe:</t>
  </si>
  <si>
    <t>wykład</t>
  </si>
  <si>
    <t>TEAMS</t>
  </si>
  <si>
    <t>Tura-Gawron</t>
  </si>
  <si>
    <t>Czarnecka</t>
  </si>
  <si>
    <t>Platta</t>
  </si>
  <si>
    <t>Marek</t>
  </si>
  <si>
    <t>C</t>
  </si>
  <si>
    <t>Popek</t>
  </si>
  <si>
    <t>C1</t>
  </si>
  <si>
    <t>B-421</t>
  </si>
  <si>
    <t>Modele biznesow-W</t>
  </si>
  <si>
    <t>Modele biznesowe-C</t>
  </si>
  <si>
    <t>Łyszkiewicz</t>
  </si>
  <si>
    <t>C2</t>
  </si>
  <si>
    <t>Meyer</t>
  </si>
  <si>
    <t>Studzieniecki</t>
  </si>
  <si>
    <t>L</t>
  </si>
  <si>
    <t>Ruszkowska</t>
  </si>
  <si>
    <t>B-303</t>
  </si>
  <si>
    <t>Logistyka zaopatrzenia i dystrybucji-L</t>
  </si>
  <si>
    <t>B-305</t>
  </si>
  <si>
    <t>B-301</t>
  </si>
  <si>
    <t>B-314</t>
  </si>
  <si>
    <t>B-313</t>
  </si>
  <si>
    <t>B-213</t>
  </si>
  <si>
    <t>B-316</t>
  </si>
  <si>
    <t>B-315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</si>
</sst>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\ mmm"/>
    <numFmt numFmtId="165" formatCode="h:mm"/>
    <numFmt numFmtId="166" formatCode="d\ mmmm\ yyyy"/>
    <numFmt numFmtId="167" formatCode="[$-415]hh&quot;:&quot;mm"/>
  </numFmts>
  <fonts count="67"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9"/>
      <name val="Arial CE"/>
      <family val="2"/>
      <charset val="238"/>
    </font>
    <font>
      <b/>
      <sz val="10"/>
      <name val="Arial CE"/>
      <family val="2"/>
      <charset val="238"/>
    </font>
    <font>
      <b/>
      <i/>
      <u/>
      <sz val="14"/>
      <name val="Arial CE"/>
      <family val="2"/>
      <charset val="238"/>
    </font>
    <font>
      <i/>
      <sz val="10"/>
      <name val="Arial CE"/>
      <family val="2"/>
      <charset val="238"/>
    </font>
    <font>
      <b/>
      <i/>
      <sz val="14"/>
      <name val="Arial CE"/>
      <family val="2"/>
      <charset val="238"/>
    </font>
    <font>
      <i/>
      <sz val="9"/>
      <name val="Arial CE"/>
      <family val="2"/>
      <charset val="238"/>
    </font>
    <font>
      <u/>
      <sz val="10"/>
      <name val="Arial CE"/>
      <family val="2"/>
      <charset val="238"/>
    </font>
    <font>
      <i/>
      <sz val="8"/>
      <name val="Arial CE"/>
      <family val="2"/>
      <charset val="238"/>
    </font>
    <font>
      <i/>
      <sz val="10"/>
      <color indexed="8"/>
      <name val="Arial CE"/>
      <family val="2"/>
      <charset val="238"/>
    </font>
    <font>
      <sz val="8"/>
      <name val="Arial CE"/>
      <family val="2"/>
      <charset val="238"/>
    </font>
    <font>
      <b/>
      <sz val="9"/>
      <name val="Arial CE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i/>
      <sz val="10"/>
      <name val="Arial CE"/>
      <charset val="238"/>
    </font>
    <font>
      <b/>
      <sz val="10"/>
      <name val="Arial CE"/>
      <charset val="238"/>
    </font>
    <font>
      <sz val="10"/>
      <color indexed="30"/>
      <name val="Arial CE"/>
      <family val="2"/>
      <charset val="238"/>
    </font>
    <font>
      <sz val="10"/>
      <color indexed="10"/>
      <name val="Arial CE"/>
      <charset val="238"/>
    </font>
    <font>
      <b/>
      <sz val="10"/>
      <color indexed="10"/>
      <name val="Arial CE"/>
      <charset val="238"/>
    </font>
    <font>
      <b/>
      <sz val="11"/>
      <name val="Arial CE"/>
      <charset val="238"/>
    </font>
    <font>
      <sz val="16"/>
      <name val="Arial CE"/>
      <family val="2"/>
      <charset val="238"/>
    </font>
    <font>
      <b/>
      <sz val="10"/>
      <color rgb="FFFF0000"/>
      <name val="Arial CE"/>
      <charset val="238"/>
    </font>
    <font>
      <b/>
      <sz val="10"/>
      <color rgb="FF0070C0"/>
      <name val="Arial CE"/>
      <charset val="238"/>
    </font>
    <font>
      <sz val="10"/>
      <color rgb="FFFF0000"/>
      <name val="Arial CE"/>
      <family val="2"/>
      <charset val="238"/>
    </font>
    <font>
      <sz val="10"/>
      <color rgb="FFFF0000"/>
      <name val="Arial CE1"/>
      <charset val="238"/>
    </font>
    <font>
      <sz val="10"/>
      <color rgb="FF000000"/>
      <name val="Arial CE1"/>
      <charset val="238"/>
    </font>
    <font>
      <sz val="10"/>
      <color rgb="FF0070C0"/>
      <name val="Arial CE"/>
      <family val="2"/>
      <charset val="238"/>
    </font>
    <font>
      <sz val="10"/>
      <color rgb="FF0070C0"/>
      <name val="Arial CE1"/>
      <charset val="238"/>
    </font>
    <font>
      <sz val="10"/>
      <name val="Arial CE1"/>
      <charset val="238"/>
    </font>
    <font>
      <sz val="9"/>
      <color rgb="FF0070C0"/>
      <name val="Arial CE"/>
      <family val="2"/>
      <charset val="238"/>
    </font>
    <font>
      <sz val="9"/>
      <color rgb="FF0070C0"/>
      <name val="Arial CE"/>
      <charset val="238"/>
    </font>
    <font>
      <b/>
      <sz val="10"/>
      <color rgb="FF0070C0"/>
      <name val="Arial CE"/>
      <family val="2"/>
      <charset val="238"/>
    </font>
    <font>
      <b/>
      <sz val="12"/>
      <color rgb="FFFF0000"/>
      <name val="Arial CE"/>
      <charset val="238"/>
    </font>
    <font>
      <b/>
      <sz val="14"/>
      <name val="Arial CE"/>
      <charset val="238"/>
    </font>
    <font>
      <b/>
      <sz val="18"/>
      <color rgb="FFFF0000"/>
      <name val="Arial CE"/>
      <charset val="238"/>
    </font>
    <font>
      <b/>
      <i/>
      <sz val="20"/>
      <name val="Arial CE"/>
      <family val="2"/>
      <charset val="238"/>
    </font>
    <font>
      <b/>
      <sz val="17"/>
      <color rgb="FFFF0000"/>
      <name val="Arial CE"/>
      <charset val="238"/>
    </font>
    <font>
      <b/>
      <i/>
      <sz val="18"/>
      <name val="Arial CE"/>
      <family val="2"/>
      <charset val="238"/>
    </font>
    <font>
      <b/>
      <i/>
      <sz val="10"/>
      <name val="Arial CE"/>
      <charset val="238"/>
    </font>
    <font>
      <sz val="18"/>
      <name val="Arial CE"/>
      <family val="2"/>
      <charset val="238"/>
    </font>
    <font>
      <sz val="9"/>
      <color rgb="FFFF0000"/>
      <name val="Arial CE"/>
      <family val="2"/>
      <charset val="238"/>
    </font>
    <font>
      <b/>
      <sz val="14"/>
      <color rgb="FFFF0000"/>
      <name val="Arial CE"/>
      <charset val="238"/>
    </font>
    <font>
      <sz val="10"/>
      <color rgb="FF00B050"/>
      <name val="Arial CE"/>
      <family val="2"/>
      <charset val="238"/>
    </font>
    <font>
      <sz val="10"/>
      <color rgb="FF00B050"/>
      <name val="Arial CE1"/>
      <charset val="238"/>
    </font>
    <font>
      <b/>
      <sz val="10"/>
      <color rgb="FFFF0000"/>
      <name val="Arial CE1"/>
      <charset val="238"/>
    </font>
    <font>
      <sz val="9"/>
      <name val="Arial CE"/>
      <charset val="238"/>
    </font>
    <font>
      <sz val="10"/>
      <color rgb="FF0070C0"/>
      <name val="Arial CE"/>
      <charset val="238"/>
    </font>
    <font>
      <sz val="10"/>
      <color rgb="FFFF0000"/>
      <name val="Arial CE"/>
      <charset val="238"/>
    </font>
    <font>
      <sz val="12"/>
      <color rgb="FFFF0000"/>
      <name val="Arial CE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20"/>
        <bgColor indexed="36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3" fillId="9" borderId="1" applyNumberFormat="0" applyAlignment="0" applyProtection="0"/>
    <xf numFmtId="0" fontId="8" fillId="18" borderId="2" applyNumberFormat="0" applyAlignment="0" applyProtection="0"/>
    <xf numFmtId="0" fontId="1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4" fillId="3" borderId="1" applyNumberFormat="0" applyAlignment="0" applyProtection="0"/>
    <xf numFmtId="0" fontId="7" fillId="0" borderId="6" applyNumberFormat="0" applyFill="0" applyAlignment="0" applyProtection="0"/>
    <xf numFmtId="0" fontId="12" fillId="10" borderId="0" applyNumberFormat="0" applyBorder="0" applyAlignment="0" applyProtection="0"/>
    <xf numFmtId="0" fontId="30" fillId="0" borderId="0"/>
    <xf numFmtId="0" fontId="31" fillId="5" borderId="7" applyNumberFormat="0" applyAlignment="0" applyProtection="0"/>
    <xf numFmtId="0" fontId="5" fillId="9" borderId="8" applyNumberFormat="0" applyAlignment="0" applyProtection="0"/>
    <xf numFmtId="0" fontId="17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6" fillId="0" borderId="0" applyNumberFormat="0" applyFill="0" applyBorder="0" applyAlignment="0" applyProtection="0"/>
  </cellStyleXfs>
  <cellXfs count="500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right"/>
    </xf>
    <xf numFmtId="165" fontId="0" fillId="0" borderId="0" xfId="0" applyNumberFormat="1" applyAlignment="1">
      <alignment horizontal="left"/>
    </xf>
    <xf numFmtId="1" fontId="0" fillId="0" borderId="0" xfId="0" applyNumberFormat="1" applyAlignment="1">
      <alignment horizontal="left" shrinkToFit="1"/>
    </xf>
    <xf numFmtId="0" fontId="19" fillId="0" borderId="0" xfId="0" applyFont="1" applyAlignment="1">
      <alignment horizontal="center" shrinkToFit="1"/>
    </xf>
    <xf numFmtId="0" fontId="0" fillId="0" borderId="0" xfId="0" applyAlignment="1">
      <alignment shrinkToFit="1"/>
    </xf>
    <xf numFmtId="0" fontId="0" fillId="0" borderId="0" xfId="0" applyAlignment="1">
      <alignment horizontal="center" wrapText="1" shrinkToFit="1"/>
    </xf>
    <xf numFmtId="1" fontId="0" fillId="0" borderId="0" xfId="0" applyNumberFormat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1" fillId="0" borderId="0" xfId="37" applyFont="1"/>
    <xf numFmtId="0" fontId="30" fillId="0" borderId="0" xfId="37"/>
    <xf numFmtId="0" fontId="30" fillId="0" borderId="0" xfId="37" applyAlignment="1">
      <alignment horizontal="center"/>
    </xf>
    <xf numFmtId="0" fontId="19" fillId="0" borderId="0" xfId="37" applyFont="1" applyAlignment="1">
      <alignment horizontal="center" shrinkToFit="1"/>
    </xf>
    <xf numFmtId="0" fontId="30" fillId="0" borderId="0" xfId="37" applyAlignment="1">
      <alignment shrinkToFit="1"/>
    </xf>
    <xf numFmtId="0" fontId="31" fillId="0" borderId="0" xfId="37" applyFont="1" applyAlignment="1">
      <alignment horizontal="center"/>
    </xf>
    <xf numFmtId="0" fontId="22" fillId="0" borderId="0" xfId="37" applyFont="1"/>
    <xf numFmtId="0" fontId="23" fillId="0" borderId="0" xfId="37" applyFont="1"/>
    <xf numFmtId="0" fontId="24" fillId="0" borderId="0" xfId="37" applyFont="1" applyAlignment="1">
      <alignment shrinkToFit="1"/>
    </xf>
    <xf numFmtId="0" fontId="25" fillId="0" borderId="0" xfId="37" applyFont="1" applyAlignment="1">
      <alignment horizontal="center"/>
    </xf>
    <xf numFmtId="14" fontId="19" fillId="0" borderId="0" xfId="37" applyNumberFormat="1" applyFont="1" applyAlignment="1">
      <alignment horizontal="center" shrinkToFit="1"/>
    </xf>
    <xf numFmtId="0" fontId="26" fillId="0" borderId="0" xfId="37" applyFont="1" applyAlignment="1">
      <alignment shrinkToFit="1"/>
    </xf>
    <xf numFmtId="0" fontId="23" fillId="0" borderId="0" xfId="37" applyFont="1" applyAlignment="1">
      <alignment horizontal="left"/>
    </xf>
    <xf numFmtId="166" fontId="27" fillId="0" borderId="0" xfId="37" applyNumberFormat="1" applyFont="1" applyAlignment="1">
      <alignment horizontal="left"/>
    </xf>
    <xf numFmtId="166" fontId="20" fillId="0" borderId="0" xfId="37" applyNumberFormat="1" applyFont="1" applyAlignment="1">
      <alignment horizontal="center"/>
    </xf>
    <xf numFmtId="0" fontId="24" fillId="0" borderId="0" xfId="37" applyFont="1" applyAlignment="1">
      <alignment horizontal="center" shrinkToFit="1"/>
    </xf>
    <xf numFmtId="0" fontId="32" fillId="0" borderId="0" xfId="37" applyFont="1" applyAlignment="1">
      <alignment shrinkToFit="1"/>
    </xf>
    <xf numFmtId="0" fontId="26" fillId="0" borderId="0" xfId="37" applyFont="1"/>
    <xf numFmtId="0" fontId="31" fillId="0" borderId="16" xfId="37" applyFont="1" applyBorder="1" applyAlignment="1">
      <alignment horizontal="center"/>
    </xf>
    <xf numFmtId="166" fontId="29" fillId="0" borderId="0" xfId="37" applyNumberFormat="1" applyFont="1" applyAlignment="1">
      <alignment horizontal="center" shrinkToFi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9" fillId="19" borderId="17" xfId="37" applyFont="1" applyFill="1" applyBorder="1" applyAlignment="1">
      <alignment horizontal="center" vertical="center" shrinkToFit="1"/>
    </xf>
    <xf numFmtId="0" fontId="30" fillId="19" borderId="0" xfId="37" applyFill="1"/>
    <xf numFmtId="0" fontId="28" fillId="19" borderId="17" xfId="37" applyFont="1" applyFill="1" applyBorder="1" applyAlignment="1">
      <alignment horizontal="center" vertical="center" wrapText="1"/>
    </xf>
    <xf numFmtId="0" fontId="31" fillId="19" borderId="17" xfId="37" applyFont="1" applyFill="1" applyBorder="1" applyAlignment="1">
      <alignment horizontal="center" vertical="center" wrapText="1"/>
    </xf>
    <xf numFmtId="0" fontId="19" fillId="19" borderId="17" xfId="37" applyFont="1" applyFill="1" applyBorder="1" applyAlignment="1">
      <alignment horizontal="center" vertical="center" wrapText="1"/>
    </xf>
    <xf numFmtId="0" fontId="30" fillId="19" borderId="17" xfId="37" applyFill="1" applyBorder="1" applyAlignment="1">
      <alignment horizontal="center" vertical="center"/>
    </xf>
    <xf numFmtId="0" fontId="33" fillId="0" borderId="0" xfId="37" applyFont="1" applyAlignment="1">
      <alignment horizontal="center" shrinkToFit="1"/>
    </xf>
    <xf numFmtId="0" fontId="33" fillId="0" borderId="0" xfId="37" applyFont="1"/>
    <xf numFmtId="0" fontId="22" fillId="0" borderId="0" xfId="37" applyFont="1" applyAlignment="1">
      <alignment shrinkToFit="1"/>
    </xf>
    <xf numFmtId="0" fontId="31" fillId="0" borderId="20" xfId="37" applyFont="1" applyBorder="1" applyAlignment="1">
      <alignment horizontal="center"/>
    </xf>
    <xf numFmtId="0" fontId="35" fillId="0" borderId="0" xfId="37" applyFont="1"/>
    <xf numFmtId="0" fontId="31" fillId="0" borderId="16" xfId="37" applyFont="1" applyBorder="1" applyAlignment="1">
      <alignment horizontal="left" shrinkToFit="1"/>
    </xf>
    <xf numFmtId="0" fontId="31" fillId="0" borderId="16" xfId="37" applyFont="1" applyBorder="1" applyAlignment="1">
      <alignment shrinkToFit="1"/>
    </xf>
    <xf numFmtId="0" fontId="31" fillId="0" borderId="20" xfId="37" applyFont="1" applyBorder="1" applyAlignment="1">
      <alignment horizontal="left" shrinkToFit="1"/>
    </xf>
    <xf numFmtId="0" fontId="31" fillId="0" borderId="17" xfId="37" applyFont="1" applyBorder="1" applyAlignment="1">
      <alignment horizontal="left" shrinkToFit="1"/>
    </xf>
    <xf numFmtId="0" fontId="31" fillId="0" borderId="17" xfId="37" applyFont="1" applyBorder="1" applyAlignment="1">
      <alignment shrinkToFit="1"/>
    </xf>
    <xf numFmtId="0" fontId="31" fillId="0" borderId="20" xfId="37" applyFont="1" applyBorder="1" applyAlignment="1">
      <alignment shrinkToFit="1"/>
    </xf>
    <xf numFmtId="0" fontId="30" fillId="0" borderId="20" xfId="37" applyBorder="1" applyAlignment="1">
      <alignment horizontal="left" shrinkToFit="1"/>
    </xf>
    <xf numFmtId="0" fontId="30" fillId="0" borderId="16" xfId="37" applyBorder="1" applyAlignment="1">
      <alignment horizontal="center"/>
    </xf>
    <xf numFmtId="0" fontId="0" fillId="0" borderId="17" xfId="37" applyFont="1" applyBorder="1" applyAlignment="1">
      <alignment horizontal="center"/>
    </xf>
    <xf numFmtId="1" fontId="36" fillId="0" borderId="20" xfId="37" applyNumberFormat="1" applyFont="1" applyBorder="1" applyAlignment="1">
      <alignment horizontal="center"/>
    </xf>
    <xf numFmtId="0" fontId="0" fillId="0" borderId="16" xfId="37" applyFont="1" applyBorder="1" applyAlignment="1">
      <alignment horizontal="center"/>
    </xf>
    <xf numFmtId="0" fontId="38" fillId="0" borderId="0" xfId="0" applyFont="1"/>
    <xf numFmtId="0" fontId="30" fillId="0" borderId="20" xfId="37" applyBorder="1" applyAlignment="1">
      <alignment horizontal="center"/>
    </xf>
    <xf numFmtId="0" fontId="0" fillId="0" borderId="16" xfId="37" applyFont="1" applyBorder="1" applyAlignment="1">
      <alignment horizontal="center" wrapText="1" shrinkToFit="1"/>
    </xf>
    <xf numFmtId="0" fontId="30" fillId="0" borderId="17" xfId="37" applyBorder="1" applyAlignment="1">
      <alignment horizontal="center" wrapText="1" shrinkToFit="1"/>
    </xf>
    <xf numFmtId="0" fontId="30" fillId="0" borderId="16" xfId="37" applyBorder="1" applyAlignment="1">
      <alignment horizontal="center" wrapText="1" shrinkToFit="1"/>
    </xf>
    <xf numFmtId="0" fontId="30" fillId="0" borderId="17" xfId="37" applyBorder="1" applyAlignment="1">
      <alignment horizontal="center"/>
    </xf>
    <xf numFmtId="0" fontId="39" fillId="0" borderId="20" xfId="37" applyFont="1" applyBorder="1" applyAlignment="1">
      <alignment horizontal="center"/>
    </xf>
    <xf numFmtId="164" fontId="41" fillId="20" borderId="17" xfId="37" applyNumberFormat="1" applyFont="1" applyFill="1" applyBorder="1" applyAlignment="1">
      <alignment horizontal="center"/>
    </xf>
    <xf numFmtId="0" fontId="42" fillId="0" borderId="30" xfId="37" applyFont="1" applyBorder="1" applyAlignment="1">
      <alignment horizontal="left"/>
    </xf>
    <xf numFmtId="0" fontId="43" fillId="0" borderId="29" xfId="37" applyFont="1" applyBorder="1" applyAlignment="1">
      <alignment horizontal="center"/>
    </xf>
    <xf numFmtId="164" fontId="41" fillId="20" borderId="16" xfId="37" applyNumberFormat="1" applyFont="1" applyFill="1" applyBorder="1" applyAlignment="1">
      <alignment horizontal="center"/>
    </xf>
    <xf numFmtId="0" fontId="42" fillId="21" borderId="28" xfId="37" applyFont="1" applyFill="1" applyBorder="1" applyAlignment="1">
      <alignment horizontal="left"/>
    </xf>
    <xf numFmtId="0" fontId="43" fillId="0" borderId="26" xfId="37" applyFont="1" applyBorder="1" applyAlignment="1">
      <alignment horizontal="center"/>
    </xf>
    <xf numFmtId="0" fontId="46" fillId="0" borderId="26" xfId="37" applyFont="1" applyBorder="1" applyAlignment="1">
      <alignment horizontal="center"/>
    </xf>
    <xf numFmtId="164" fontId="44" fillId="20" borderId="17" xfId="37" applyNumberFormat="1" applyFont="1" applyFill="1" applyBorder="1" applyAlignment="1">
      <alignment horizontal="center"/>
    </xf>
    <xf numFmtId="0" fontId="45" fillId="0" borderId="29" xfId="37" applyFont="1" applyBorder="1" applyAlignment="1">
      <alignment horizontal="left"/>
    </xf>
    <xf numFmtId="0" fontId="46" fillId="0" borderId="29" xfId="37" applyFont="1" applyBorder="1" applyAlignment="1">
      <alignment horizontal="center"/>
    </xf>
    <xf numFmtId="164" fontId="44" fillId="20" borderId="16" xfId="37" applyNumberFormat="1" applyFont="1" applyFill="1" applyBorder="1" applyAlignment="1">
      <alignment horizontal="center"/>
    </xf>
    <xf numFmtId="0" fontId="45" fillId="0" borderId="26" xfId="37" applyFont="1" applyBorder="1" applyAlignment="1">
      <alignment horizontal="left"/>
    </xf>
    <xf numFmtId="0" fontId="45" fillId="0" borderId="28" xfId="37" applyFont="1" applyBorder="1" applyAlignment="1">
      <alignment horizontal="left"/>
    </xf>
    <xf numFmtId="164" fontId="44" fillId="20" borderId="20" xfId="37" applyNumberFormat="1" applyFont="1" applyFill="1" applyBorder="1" applyAlignment="1">
      <alignment horizontal="center"/>
    </xf>
    <xf numFmtId="0" fontId="45" fillId="0" borderId="31" xfId="37" applyFont="1" applyBorder="1" applyAlignment="1">
      <alignment horizontal="left"/>
    </xf>
    <xf numFmtId="0" fontId="43" fillId="0" borderId="27" xfId="37" applyFont="1" applyBorder="1" applyAlignment="1">
      <alignment horizontal="center"/>
    </xf>
    <xf numFmtId="0" fontId="42" fillId="0" borderId="29" xfId="37" applyFont="1" applyBorder="1" applyAlignment="1">
      <alignment horizontal="left"/>
    </xf>
    <xf numFmtId="0" fontId="45" fillId="0" borderId="0" xfId="37" applyFont="1" applyAlignment="1">
      <alignment horizontal="left"/>
    </xf>
    <xf numFmtId="0" fontId="43" fillId="0" borderId="0" xfId="37" applyFont="1" applyAlignment="1">
      <alignment horizontal="center"/>
    </xf>
    <xf numFmtId="167" fontId="43" fillId="0" borderId="0" xfId="37" applyNumberFormat="1" applyFont="1"/>
    <xf numFmtId="0" fontId="45" fillId="0" borderId="17" xfId="37" applyFont="1" applyBorder="1" applyAlignment="1">
      <alignment horizontal="left"/>
    </xf>
    <xf numFmtId="0" fontId="43" fillId="0" borderId="17" xfId="37" applyFont="1" applyBorder="1" applyAlignment="1">
      <alignment horizontal="center"/>
    </xf>
    <xf numFmtId="0" fontId="45" fillId="0" borderId="16" xfId="37" applyFont="1" applyBorder="1" applyAlignment="1">
      <alignment horizontal="left"/>
    </xf>
    <xf numFmtId="0" fontId="43" fillId="0" borderId="16" xfId="37" applyFont="1" applyBorder="1" applyAlignment="1">
      <alignment horizontal="center"/>
    </xf>
    <xf numFmtId="0" fontId="45" fillId="0" borderId="20" xfId="37" applyFont="1" applyBorder="1" applyAlignment="1">
      <alignment horizontal="left"/>
    </xf>
    <xf numFmtId="0" fontId="43" fillId="0" borderId="20" xfId="37" applyFont="1" applyBorder="1" applyAlignment="1">
      <alignment horizontal="center"/>
    </xf>
    <xf numFmtId="0" fontId="42" fillId="0" borderId="17" xfId="37" applyFont="1" applyBorder="1" applyAlignment="1">
      <alignment horizontal="left"/>
    </xf>
    <xf numFmtId="0" fontId="46" fillId="0" borderId="17" xfId="37" applyFont="1" applyBorder="1" applyAlignment="1">
      <alignment horizontal="center"/>
    </xf>
    <xf numFmtId="0" fontId="42" fillId="0" borderId="16" xfId="37" applyFont="1" applyBorder="1" applyAlignment="1">
      <alignment horizontal="left"/>
    </xf>
    <xf numFmtId="0" fontId="46" fillId="0" borderId="16" xfId="37" applyFont="1" applyBorder="1" applyAlignment="1">
      <alignment horizontal="center"/>
    </xf>
    <xf numFmtId="0" fontId="42" fillId="0" borderId="20" xfId="37" applyFont="1" applyBorder="1" applyAlignment="1">
      <alignment horizontal="left"/>
    </xf>
    <xf numFmtId="0" fontId="0" fillId="0" borderId="20" xfId="37" applyFont="1" applyBorder="1" applyAlignment="1">
      <alignment horizontal="left" shrinkToFit="1"/>
    </xf>
    <xf numFmtId="0" fontId="33" fillId="0" borderId="16" xfId="37" applyFont="1" applyBorder="1" applyAlignment="1">
      <alignment horizontal="center"/>
    </xf>
    <xf numFmtId="0" fontId="30" fillId="0" borderId="33" xfId="37" applyBorder="1" applyAlignment="1">
      <alignment horizontal="center" wrapText="1" shrinkToFit="1"/>
    </xf>
    <xf numFmtId="0" fontId="44" fillId="0" borderId="20" xfId="37" applyFont="1" applyBorder="1" applyAlignment="1">
      <alignment horizontal="left" shrinkToFit="1"/>
    </xf>
    <xf numFmtId="0" fontId="44" fillId="0" borderId="16" xfId="37" applyFont="1" applyBorder="1" applyAlignment="1">
      <alignment shrinkToFit="1"/>
    </xf>
    <xf numFmtId="0" fontId="40" fillId="0" borderId="16" xfId="37" applyFont="1" applyBorder="1" applyAlignment="1">
      <alignment shrinkToFit="1"/>
    </xf>
    <xf numFmtId="14" fontId="37" fillId="0" borderId="0" xfId="37" applyNumberFormat="1" applyFont="1" applyAlignment="1">
      <alignment horizontal="center" shrinkToFit="1"/>
    </xf>
    <xf numFmtId="164" fontId="41" fillId="0" borderId="16" xfId="37" applyNumberFormat="1" applyFont="1" applyBorder="1" applyAlignment="1">
      <alignment horizontal="center"/>
    </xf>
    <xf numFmtId="164" fontId="44" fillId="0" borderId="16" xfId="37" applyNumberFormat="1" applyFont="1" applyBorder="1" applyAlignment="1">
      <alignment horizontal="center"/>
    </xf>
    <xf numFmtId="164" fontId="44" fillId="0" borderId="20" xfId="37" applyNumberFormat="1" applyFont="1" applyBorder="1" applyAlignment="1">
      <alignment horizontal="center"/>
    </xf>
    <xf numFmtId="164" fontId="41" fillId="0" borderId="17" xfId="37" applyNumberFormat="1" applyFont="1" applyBorder="1" applyAlignment="1">
      <alignment horizontal="center"/>
    </xf>
    <xf numFmtId="0" fontId="0" fillId="0" borderId="20" xfId="37" applyFont="1" applyBorder="1" applyAlignment="1">
      <alignment horizontal="center"/>
    </xf>
    <xf numFmtId="0" fontId="19" fillId="0" borderId="20" xfId="37" applyFont="1" applyBorder="1" applyAlignment="1">
      <alignment horizontal="left" shrinkToFit="1"/>
    </xf>
    <xf numFmtId="0" fontId="47" fillId="0" borderId="16" xfId="37" applyFont="1" applyBorder="1" applyAlignment="1">
      <alignment horizontal="left" shrinkToFit="1"/>
    </xf>
    <xf numFmtId="0" fontId="40" fillId="0" borderId="20" xfId="37" applyFont="1" applyBorder="1" applyAlignment="1">
      <alignment shrinkToFit="1"/>
    </xf>
    <xf numFmtId="0" fontId="47" fillId="0" borderId="20" xfId="37" applyFont="1" applyBorder="1" applyAlignment="1">
      <alignment horizontal="left" shrinkToFit="1"/>
    </xf>
    <xf numFmtId="0" fontId="33" fillId="0" borderId="20" xfId="37" applyFont="1" applyBorder="1" applyAlignment="1">
      <alignment horizontal="center"/>
    </xf>
    <xf numFmtId="0" fontId="0" fillId="0" borderId="22" xfId="37" applyFont="1" applyBorder="1" applyAlignment="1">
      <alignment horizontal="center" shrinkToFit="1"/>
    </xf>
    <xf numFmtId="0" fontId="19" fillId="0" borderId="16" xfId="37" applyFont="1" applyBorder="1" applyAlignment="1">
      <alignment horizontal="center"/>
    </xf>
    <xf numFmtId="0" fontId="48" fillId="0" borderId="16" xfId="37" applyFont="1" applyBorder="1" applyAlignment="1">
      <alignment horizontal="left" shrinkToFit="1"/>
    </xf>
    <xf numFmtId="0" fontId="49" fillId="0" borderId="20" xfId="37" applyFont="1" applyBorder="1" applyAlignment="1">
      <alignment shrinkToFit="1"/>
    </xf>
    <xf numFmtId="0" fontId="40" fillId="0" borderId="16" xfId="37" applyFont="1" applyBorder="1" applyAlignment="1">
      <alignment horizontal="left" shrinkToFit="1"/>
    </xf>
    <xf numFmtId="0" fontId="46" fillId="0" borderId="38" xfId="37" applyFont="1" applyBorder="1" applyAlignment="1">
      <alignment horizontal="center"/>
    </xf>
    <xf numFmtId="0" fontId="46" fillId="0" borderId="32" xfId="37" applyFont="1" applyBorder="1" applyAlignment="1">
      <alignment horizontal="center"/>
    </xf>
    <xf numFmtId="0" fontId="43" fillId="0" borderId="32" xfId="37" applyFont="1" applyBorder="1" applyAlignment="1">
      <alignment horizontal="center"/>
    </xf>
    <xf numFmtId="0" fontId="43" fillId="0" borderId="33" xfId="37" applyFont="1" applyBorder="1" applyAlignment="1">
      <alignment horizontal="center"/>
    </xf>
    <xf numFmtId="0" fontId="43" fillId="0" borderId="38" xfId="37" applyFont="1" applyBorder="1" applyAlignment="1">
      <alignment horizontal="center"/>
    </xf>
    <xf numFmtId="0" fontId="40" fillId="0" borderId="20" xfId="37" applyFont="1" applyBorder="1" applyAlignment="1">
      <alignment horizontal="left" shrinkToFit="1"/>
    </xf>
    <xf numFmtId="0" fontId="0" fillId="0" borderId="24" xfId="37" applyFont="1" applyBorder="1" applyAlignment="1">
      <alignment horizontal="center" shrinkToFit="1"/>
    </xf>
    <xf numFmtId="0" fontId="0" fillId="0" borderId="16" xfId="37" applyFont="1" applyBorder="1" applyAlignment="1">
      <alignment horizontal="center" shrinkToFit="1"/>
    </xf>
    <xf numFmtId="0" fontId="0" fillId="0" borderId="23" xfId="37" applyFont="1" applyBorder="1" applyAlignment="1">
      <alignment horizontal="center" shrinkToFit="1"/>
    </xf>
    <xf numFmtId="0" fontId="43" fillId="0" borderId="24" xfId="37" applyFont="1" applyBorder="1" applyAlignment="1">
      <alignment horizontal="center"/>
    </xf>
    <xf numFmtId="0" fontId="43" fillId="0" borderId="22" xfId="37" applyFont="1" applyBorder="1" applyAlignment="1">
      <alignment horizontal="center"/>
    </xf>
    <xf numFmtId="0" fontId="43" fillId="0" borderId="23" xfId="37" applyFont="1" applyBorder="1" applyAlignment="1">
      <alignment horizontal="center"/>
    </xf>
    <xf numFmtId="0" fontId="46" fillId="0" borderId="22" xfId="37" applyFont="1" applyBorder="1" applyAlignment="1">
      <alignment horizontal="center"/>
    </xf>
    <xf numFmtId="0" fontId="46" fillId="0" borderId="24" xfId="37" applyFont="1" applyBorder="1" applyAlignment="1">
      <alignment horizontal="center"/>
    </xf>
    <xf numFmtId="0" fontId="42" fillId="0" borderId="37" xfId="37" applyFont="1" applyBorder="1" applyAlignment="1">
      <alignment horizontal="left"/>
    </xf>
    <xf numFmtId="0" fontId="46" fillId="0" borderId="33" xfId="37" applyFont="1" applyBorder="1" applyAlignment="1">
      <alignment horizontal="center"/>
    </xf>
    <xf numFmtId="164" fontId="44" fillId="0" borderId="17" xfId="37" applyNumberFormat="1" applyFont="1" applyBorder="1" applyAlignment="1">
      <alignment horizontal="center"/>
    </xf>
    <xf numFmtId="0" fontId="39" fillId="0" borderId="0" xfId="0" applyFont="1"/>
    <xf numFmtId="0" fontId="39" fillId="0" borderId="0" xfId="37" applyFont="1"/>
    <xf numFmtId="0" fontId="33" fillId="0" borderId="16" xfId="37" applyFont="1" applyBorder="1" applyAlignment="1">
      <alignment horizontal="left" shrinkToFit="1"/>
    </xf>
    <xf numFmtId="0" fontId="42" fillId="0" borderId="26" xfId="37" applyFont="1" applyBorder="1" applyAlignment="1">
      <alignment horizontal="left"/>
    </xf>
    <xf numFmtId="0" fontId="42" fillId="0" borderId="27" xfId="37" applyFont="1" applyBorder="1" applyAlignment="1">
      <alignment horizontal="left"/>
    </xf>
    <xf numFmtId="0" fontId="42" fillId="0" borderId="28" xfId="37" applyFont="1" applyBorder="1" applyAlignment="1">
      <alignment horizontal="left"/>
    </xf>
    <xf numFmtId="164" fontId="41" fillId="0" borderId="20" xfId="37" applyNumberFormat="1" applyFont="1" applyBorder="1" applyAlignment="1">
      <alignment horizontal="center"/>
    </xf>
    <xf numFmtId="0" fontId="50" fillId="0" borderId="16" xfId="37" applyFont="1" applyBorder="1" applyAlignment="1">
      <alignment horizontal="center" shrinkToFit="1"/>
    </xf>
    <xf numFmtId="0" fontId="25" fillId="0" borderId="0" xfId="37" applyFont="1" applyAlignment="1">
      <alignment horizontal="right"/>
    </xf>
    <xf numFmtId="164" fontId="41" fillId="20" borderId="20" xfId="37" applyNumberFormat="1" applyFont="1" applyFill="1" applyBorder="1" applyAlignment="1">
      <alignment horizontal="center"/>
    </xf>
    <xf numFmtId="0" fontId="52" fillId="0" borderId="0" xfId="37" applyFont="1" applyAlignment="1">
      <alignment horizontal="center" shrinkToFit="1"/>
    </xf>
    <xf numFmtId="0" fontId="0" fillId="0" borderId="16" xfId="37" applyFont="1" applyBorder="1" applyAlignment="1">
      <alignment horizontal="left" shrinkToFit="1"/>
    </xf>
    <xf numFmtId="0" fontId="33" fillId="0" borderId="16" xfId="37" applyFont="1" applyBorder="1" applyAlignment="1">
      <alignment horizontal="center" wrapText="1" shrinkToFit="1"/>
    </xf>
    <xf numFmtId="0" fontId="30" fillId="19" borderId="21" xfId="37" applyFill="1" applyBorder="1" applyAlignment="1">
      <alignment horizontal="center" vertical="center"/>
    </xf>
    <xf numFmtId="0" fontId="19" fillId="19" borderId="21" xfId="37" applyFont="1" applyFill="1" applyBorder="1" applyAlignment="1">
      <alignment horizontal="center" vertical="center" shrinkToFit="1"/>
    </xf>
    <xf numFmtId="0" fontId="33" fillId="0" borderId="0" xfId="37" applyFont="1" applyAlignment="1">
      <alignment horizontal="center"/>
    </xf>
    <xf numFmtId="0" fontId="0" fillId="0" borderId="0" xfId="37" applyFont="1" applyAlignment="1">
      <alignment horizontal="center"/>
    </xf>
    <xf numFmtId="0" fontId="0" fillId="0" borderId="48" xfId="37" applyFont="1" applyBorder="1" applyAlignment="1">
      <alignment horizontal="center" shrinkToFit="1"/>
    </xf>
    <xf numFmtId="0" fontId="0" fillId="0" borderId="47" xfId="37" applyFont="1" applyBorder="1" applyAlignment="1">
      <alignment horizontal="center" shrinkToFit="1"/>
    </xf>
    <xf numFmtId="0" fontId="0" fillId="0" borderId="49" xfId="37" applyFont="1" applyBorder="1" applyAlignment="1">
      <alignment horizontal="center" shrinkToFit="1"/>
    </xf>
    <xf numFmtId="0" fontId="0" fillId="0" borderId="50" xfId="37" applyFont="1" applyBorder="1" applyAlignment="1">
      <alignment horizontal="center" shrinkToFit="1"/>
    </xf>
    <xf numFmtId="167" fontId="43" fillId="0" borderId="45" xfId="37" applyNumberFormat="1" applyFont="1" applyBorder="1" applyAlignment="1">
      <alignment horizontal="center"/>
    </xf>
    <xf numFmtId="167" fontId="43" fillId="0" borderId="37" xfId="37" applyNumberFormat="1" applyFont="1" applyBorder="1" applyAlignment="1">
      <alignment horizontal="center"/>
    </xf>
    <xf numFmtId="167" fontId="43" fillId="0" borderId="46" xfId="37" applyNumberFormat="1" applyFont="1" applyBorder="1" applyAlignment="1">
      <alignment horizontal="center"/>
    </xf>
    <xf numFmtId="167" fontId="46" fillId="0" borderId="45" xfId="37" applyNumberFormat="1" applyFont="1" applyBorder="1" applyAlignment="1">
      <alignment horizontal="center"/>
    </xf>
    <xf numFmtId="167" fontId="46" fillId="0" borderId="37" xfId="37" applyNumberFormat="1" applyFont="1" applyBorder="1" applyAlignment="1">
      <alignment horizontal="center"/>
    </xf>
    <xf numFmtId="0" fontId="0" fillId="0" borderId="0" xfId="37" applyFont="1" applyAlignment="1">
      <alignment horizontal="center" shrinkToFit="1"/>
    </xf>
    <xf numFmtId="0" fontId="0" fillId="0" borderId="52" xfId="37" applyFont="1" applyBorder="1" applyAlignment="1">
      <alignment horizontal="center"/>
    </xf>
    <xf numFmtId="0" fontId="31" fillId="0" borderId="36" xfId="37" applyFont="1" applyBorder="1" applyAlignment="1">
      <alignment horizontal="center"/>
    </xf>
    <xf numFmtId="0" fontId="0" fillId="0" borderId="16" xfId="37" applyFont="1" applyBorder="1" applyAlignment="1">
      <alignment shrinkToFit="1"/>
    </xf>
    <xf numFmtId="0" fontId="0" fillId="0" borderId="17" xfId="37" applyFont="1" applyBorder="1" applyAlignment="1">
      <alignment horizontal="center" shrinkToFit="1"/>
    </xf>
    <xf numFmtId="0" fontId="33" fillId="0" borderId="36" xfId="37" applyFont="1" applyBorder="1" applyAlignment="1">
      <alignment horizontal="center"/>
    </xf>
    <xf numFmtId="0" fontId="0" fillId="0" borderId="17" xfId="37" applyFont="1" applyBorder="1" applyAlignment="1">
      <alignment horizontal="left" shrinkToFit="1"/>
    </xf>
    <xf numFmtId="0" fontId="30" fillId="0" borderId="52" xfId="37" applyBorder="1" applyAlignment="1">
      <alignment horizontal="center"/>
    </xf>
    <xf numFmtId="0" fontId="0" fillId="0" borderId="17" xfId="37" applyFont="1" applyBorder="1" applyAlignment="1">
      <alignment shrinkToFit="1"/>
    </xf>
    <xf numFmtId="0" fontId="31" fillId="0" borderId="16" xfId="37" applyFont="1" applyBorder="1" applyAlignment="1">
      <alignment horizontal="left" vertical="center"/>
    </xf>
    <xf numFmtId="0" fontId="0" fillId="0" borderId="20" xfId="37" applyFont="1" applyBorder="1" applyAlignment="1">
      <alignment horizontal="center" shrinkToFit="1"/>
    </xf>
    <xf numFmtId="0" fontId="30" fillId="0" borderId="20" xfId="37" applyBorder="1" applyAlignment="1">
      <alignment horizontal="center" wrapText="1" shrinkToFit="1"/>
    </xf>
    <xf numFmtId="0" fontId="31" fillId="0" borderId="53" xfId="37" applyFont="1" applyBorder="1" applyAlignment="1">
      <alignment horizontal="left" shrinkToFit="1"/>
    </xf>
    <xf numFmtId="0" fontId="31" fillId="0" borderId="34" xfId="37" applyFont="1" applyBorder="1" applyAlignment="1">
      <alignment horizontal="left" vertical="center"/>
    </xf>
    <xf numFmtId="0" fontId="31" fillId="0" borderId="34" xfId="37" applyFont="1" applyBorder="1" applyAlignment="1">
      <alignment horizontal="left" shrinkToFit="1"/>
    </xf>
    <xf numFmtId="0" fontId="40" fillId="0" borderId="54" xfId="37" applyFont="1" applyBorder="1" applyAlignment="1">
      <alignment shrinkToFit="1"/>
    </xf>
    <xf numFmtId="0" fontId="31" fillId="0" borderId="0" xfId="37" applyFont="1" applyAlignment="1">
      <alignment horizontal="left" shrinkToFit="1"/>
    </xf>
    <xf numFmtId="0" fontId="0" fillId="0" borderId="34" xfId="37" applyFont="1" applyBorder="1" applyAlignment="1">
      <alignment horizontal="left" shrinkToFit="1"/>
    </xf>
    <xf numFmtId="0" fontId="0" fillId="0" borderId="53" xfId="37" applyFont="1" applyBorder="1" applyAlignment="1">
      <alignment horizontal="center"/>
    </xf>
    <xf numFmtId="0" fontId="0" fillId="0" borderId="34" xfId="37" applyFont="1" applyBorder="1" applyAlignment="1">
      <alignment horizontal="center"/>
    </xf>
    <xf numFmtId="0" fontId="30" fillId="0" borderId="47" xfId="37" applyBorder="1" applyAlignment="1">
      <alignment horizontal="center" wrapText="1" shrinkToFit="1"/>
    </xf>
    <xf numFmtId="0" fontId="30" fillId="0" borderId="47" xfId="37" applyBorder="1" applyAlignment="1">
      <alignment horizontal="center"/>
    </xf>
    <xf numFmtId="0" fontId="0" fillId="0" borderId="47" xfId="37" applyFont="1" applyBorder="1" applyAlignment="1">
      <alignment horizontal="center"/>
    </xf>
    <xf numFmtId="0" fontId="31" fillId="0" borderId="47" xfId="37" applyFont="1" applyBorder="1" applyAlignment="1">
      <alignment horizontal="center"/>
    </xf>
    <xf numFmtId="0" fontId="0" fillId="0" borderId="20" xfId="37" applyFont="1" applyBorder="1" applyAlignment="1">
      <alignment horizontal="center" wrapText="1" shrinkToFit="1"/>
    </xf>
    <xf numFmtId="0" fontId="40" fillId="0" borderId="34" xfId="37" applyFont="1" applyBorder="1" applyAlignment="1">
      <alignment shrinkToFit="1"/>
    </xf>
    <xf numFmtId="0" fontId="40" fillId="0" borderId="54" xfId="37" applyFont="1" applyBorder="1" applyAlignment="1">
      <alignment horizontal="left" shrinkToFit="1"/>
    </xf>
    <xf numFmtId="0" fontId="44" fillId="0" borderId="20" xfId="37" applyFont="1" applyBorder="1" applyAlignment="1">
      <alignment horizontal="left" vertical="center"/>
    </xf>
    <xf numFmtId="0" fontId="50" fillId="0" borderId="20" xfId="37" applyFont="1" applyBorder="1" applyAlignment="1">
      <alignment horizontal="center" shrinkToFit="1"/>
    </xf>
    <xf numFmtId="0" fontId="0" fillId="0" borderId="58" xfId="37" applyFont="1" applyBorder="1" applyAlignment="1">
      <alignment horizontal="center" shrinkToFit="1"/>
    </xf>
    <xf numFmtId="167" fontId="46" fillId="0" borderId="59" xfId="37" applyNumberFormat="1" applyFont="1" applyBorder="1" applyAlignment="1">
      <alignment horizontal="center"/>
    </xf>
    <xf numFmtId="0" fontId="33" fillId="0" borderId="58" xfId="37" applyFont="1" applyBorder="1" applyAlignment="1">
      <alignment horizontal="center"/>
    </xf>
    <xf numFmtId="167" fontId="43" fillId="0" borderId="60" xfId="37" applyNumberFormat="1" applyFont="1" applyBorder="1" applyAlignment="1">
      <alignment horizontal="center"/>
    </xf>
    <xf numFmtId="167" fontId="43" fillId="0" borderId="61" xfId="37" applyNumberFormat="1" applyFont="1" applyBorder="1" applyAlignment="1">
      <alignment horizontal="center"/>
    </xf>
    <xf numFmtId="167" fontId="43" fillId="0" borderId="51" xfId="37" applyNumberFormat="1" applyFont="1" applyBorder="1" applyAlignment="1">
      <alignment horizontal="center"/>
    </xf>
    <xf numFmtId="167" fontId="46" fillId="0" borderId="60" xfId="37" applyNumberFormat="1" applyFont="1" applyBorder="1" applyAlignment="1">
      <alignment horizontal="center"/>
    </xf>
    <xf numFmtId="0" fontId="31" fillId="0" borderId="58" xfId="37" applyFont="1" applyBorder="1" applyAlignment="1">
      <alignment horizontal="center"/>
    </xf>
    <xf numFmtId="167" fontId="46" fillId="0" borderId="61" xfId="37" applyNumberFormat="1" applyFont="1" applyBorder="1" applyAlignment="1">
      <alignment horizontal="center"/>
    </xf>
    <xf numFmtId="0" fontId="30" fillId="0" borderId="58" xfId="37" applyBorder="1" applyAlignment="1">
      <alignment horizontal="center"/>
    </xf>
    <xf numFmtId="0" fontId="39" fillId="0" borderId="58" xfId="37" applyFont="1" applyBorder="1" applyAlignment="1">
      <alignment horizontal="center"/>
    </xf>
    <xf numFmtId="0" fontId="31" fillId="0" borderId="41" xfId="37" applyFont="1" applyBorder="1" applyAlignment="1">
      <alignment horizontal="center"/>
    </xf>
    <xf numFmtId="0" fontId="31" fillId="0" borderId="54" xfId="37" applyFont="1" applyBorder="1" applyAlignment="1">
      <alignment horizontal="left" shrinkToFit="1"/>
    </xf>
    <xf numFmtId="0" fontId="30" fillId="0" borderId="36" xfId="37" applyBorder="1" applyAlignment="1">
      <alignment horizontal="center"/>
    </xf>
    <xf numFmtId="0" fontId="31" fillId="0" borderId="58" xfId="37" applyFont="1" applyBorder="1" applyAlignment="1">
      <alignment horizontal="center" shrinkToFit="1"/>
    </xf>
    <xf numFmtId="0" fontId="0" fillId="0" borderId="36" xfId="37" applyFont="1" applyBorder="1" applyAlignment="1">
      <alignment horizontal="center"/>
    </xf>
    <xf numFmtId="0" fontId="30" fillId="0" borderId="58" xfId="37" applyBorder="1" applyAlignment="1">
      <alignment horizontal="center" wrapText="1" shrinkToFit="1"/>
    </xf>
    <xf numFmtId="0" fontId="39" fillId="0" borderId="48" xfId="37" applyFont="1" applyBorder="1" applyAlignment="1">
      <alignment horizontal="center" shrinkToFit="1"/>
    </xf>
    <xf numFmtId="0" fontId="39" fillId="0" borderId="47" xfId="37" applyFont="1" applyBorder="1" applyAlignment="1">
      <alignment horizontal="center" shrinkToFit="1"/>
    </xf>
    <xf numFmtId="0" fontId="39" fillId="0" borderId="49" xfId="37" applyFont="1" applyBorder="1" applyAlignment="1">
      <alignment horizontal="center" shrinkToFit="1"/>
    </xf>
    <xf numFmtId="0" fontId="39" fillId="0" borderId="0" xfId="37" applyFont="1" applyAlignment="1">
      <alignment horizontal="center" shrinkToFit="1"/>
    </xf>
    <xf numFmtId="0" fontId="39" fillId="0" borderId="16" xfId="37" applyFont="1" applyBorder="1" applyAlignment="1">
      <alignment horizontal="center" shrinkToFit="1"/>
    </xf>
    <xf numFmtId="0" fontId="39" fillId="0" borderId="20" xfId="37" applyFont="1" applyBorder="1" applyAlignment="1">
      <alignment horizontal="center" shrinkToFit="1"/>
    </xf>
    <xf numFmtId="0" fontId="0" fillId="0" borderId="62" xfId="37" applyFont="1" applyBorder="1" applyAlignment="1">
      <alignment horizontal="center" shrinkToFit="1"/>
    </xf>
    <xf numFmtId="0" fontId="19" fillId="0" borderId="34" xfId="37" applyFont="1" applyBorder="1" applyAlignment="1">
      <alignment horizontal="center"/>
    </xf>
    <xf numFmtId="0" fontId="0" fillId="0" borderId="63" xfId="37" applyFont="1" applyBorder="1" applyAlignment="1">
      <alignment horizontal="center" shrinkToFit="1"/>
    </xf>
    <xf numFmtId="0" fontId="31" fillId="0" borderId="16" xfId="37" applyFont="1" applyFill="1" applyBorder="1" applyAlignment="1">
      <alignment horizontal="left" shrinkToFit="1"/>
    </xf>
    <xf numFmtId="0" fontId="0" fillId="0" borderId="0" xfId="37" applyFont="1" applyFill="1" applyAlignment="1">
      <alignment horizontal="center"/>
    </xf>
    <xf numFmtId="0" fontId="33" fillId="0" borderId="47" xfId="37" applyFont="1" applyFill="1" applyBorder="1" applyAlignment="1">
      <alignment horizontal="center"/>
    </xf>
    <xf numFmtId="0" fontId="0" fillId="0" borderId="54" xfId="37" applyFont="1" applyBorder="1" applyAlignment="1">
      <alignment horizontal="center"/>
    </xf>
    <xf numFmtId="0" fontId="30" fillId="0" borderId="54" xfId="37" applyBorder="1" applyAlignment="1">
      <alignment horizontal="center"/>
    </xf>
    <xf numFmtId="0" fontId="30" fillId="0" borderId="34" xfId="37" applyBorder="1" applyAlignment="1">
      <alignment horizontal="center"/>
    </xf>
    <xf numFmtId="0" fontId="33" fillId="0" borderId="54" xfId="37" applyFont="1" applyBorder="1" applyAlignment="1">
      <alignment horizontal="center"/>
    </xf>
    <xf numFmtId="0" fontId="31" fillId="0" borderId="53" xfId="37" applyFont="1" applyBorder="1" applyAlignment="1">
      <alignment horizontal="center"/>
    </xf>
    <xf numFmtId="0" fontId="31" fillId="0" borderId="54" xfId="37" applyFont="1" applyBorder="1" applyAlignment="1">
      <alignment horizontal="center"/>
    </xf>
    <xf numFmtId="0" fontId="31" fillId="0" borderId="41" xfId="37" applyFont="1" applyBorder="1" applyAlignment="1">
      <alignment horizontal="center" shrinkToFit="1"/>
    </xf>
    <xf numFmtId="0" fontId="42" fillId="0" borderId="45" xfId="37" applyFont="1" applyBorder="1" applyAlignment="1">
      <alignment horizontal="left"/>
    </xf>
    <xf numFmtId="0" fontId="42" fillId="0" borderId="46" xfId="37" applyFont="1" applyBorder="1" applyAlignment="1">
      <alignment horizontal="left"/>
    </xf>
    <xf numFmtId="0" fontId="45" fillId="0" borderId="34" xfId="37" applyFont="1" applyBorder="1" applyAlignment="1">
      <alignment horizontal="left"/>
    </xf>
    <xf numFmtId="0" fontId="42" fillId="0" borderId="53" xfId="37" applyFont="1" applyBorder="1" applyAlignment="1">
      <alignment horizontal="left"/>
    </xf>
    <xf numFmtId="0" fontId="42" fillId="21" borderId="34" xfId="37" applyFont="1" applyFill="1" applyBorder="1" applyAlignment="1">
      <alignment horizontal="left"/>
    </xf>
    <xf numFmtId="0" fontId="45" fillId="0" borderId="45" xfId="37" applyFont="1" applyBorder="1" applyAlignment="1">
      <alignment horizontal="left"/>
    </xf>
    <xf numFmtId="0" fontId="45" fillId="0" borderId="37" xfId="37" applyFont="1" applyBorder="1" applyAlignment="1">
      <alignment horizontal="left"/>
    </xf>
    <xf numFmtId="0" fontId="45" fillId="0" borderId="54" xfId="37" applyFont="1" applyBorder="1" applyAlignment="1">
      <alignment horizontal="left"/>
    </xf>
    <xf numFmtId="0" fontId="45" fillId="0" borderId="46" xfId="37" applyFont="1" applyBorder="1" applyAlignment="1">
      <alignment horizontal="left"/>
    </xf>
    <xf numFmtId="0" fontId="42" fillId="0" borderId="34" xfId="37" applyFont="1" applyBorder="1" applyAlignment="1">
      <alignment horizontal="left"/>
    </xf>
    <xf numFmtId="0" fontId="45" fillId="0" borderId="53" xfId="37" applyFont="1" applyBorder="1" applyAlignment="1">
      <alignment horizontal="left"/>
    </xf>
    <xf numFmtId="0" fontId="42" fillId="0" borderId="54" xfId="37" applyFont="1" applyBorder="1" applyAlignment="1">
      <alignment horizontal="left"/>
    </xf>
    <xf numFmtId="0" fontId="53" fillId="22" borderId="0" xfId="37" applyFont="1" applyFill="1"/>
    <xf numFmtId="0" fontId="30" fillId="19" borderId="17" xfId="37" applyFill="1" applyBorder="1" applyAlignment="1">
      <alignment horizontal="center" vertical="center"/>
    </xf>
    <xf numFmtId="0" fontId="55" fillId="0" borderId="0" xfId="37" applyFont="1"/>
    <xf numFmtId="0" fontId="55" fillId="0" borderId="0" xfId="37" applyFont="1" applyAlignment="1">
      <alignment horizontal="left"/>
    </xf>
    <xf numFmtId="0" fontId="31" fillId="0" borderId="64" xfId="37" applyFont="1" applyBorder="1" applyAlignment="1">
      <alignment shrinkToFit="1"/>
    </xf>
    <xf numFmtId="0" fontId="41" fillId="19" borderId="65" xfId="37" applyFont="1" applyFill="1" applyBorder="1" applyAlignment="1">
      <alignment horizontal="center"/>
    </xf>
    <xf numFmtId="0" fontId="31" fillId="19" borderId="65" xfId="37" applyFont="1" applyFill="1" applyBorder="1" applyAlignment="1">
      <alignment shrinkToFit="1"/>
    </xf>
    <xf numFmtId="0" fontId="31" fillId="0" borderId="65" xfId="37" applyFont="1" applyBorder="1" applyAlignment="1">
      <alignment horizontal="left" shrinkToFit="1"/>
    </xf>
    <xf numFmtId="0" fontId="31" fillId="0" borderId="65" xfId="37" applyFont="1" applyBorder="1" applyAlignment="1">
      <alignment shrinkToFit="1"/>
    </xf>
    <xf numFmtId="0" fontId="31" fillId="19" borderId="65" xfId="37" applyFont="1" applyFill="1" applyBorder="1" applyAlignment="1">
      <alignment horizontal="center"/>
    </xf>
    <xf numFmtId="0" fontId="33" fillId="0" borderId="65" xfId="37" applyFont="1" applyBorder="1" applyAlignment="1">
      <alignment horizontal="left" shrinkToFit="1"/>
    </xf>
    <xf numFmtId="0" fontId="40" fillId="0" borderId="65" xfId="37" applyFont="1" applyBorder="1" applyAlignment="1">
      <alignment horizontal="left" shrinkToFit="1"/>
    </xf>
    <xf numFmtId="0" fontId="44" fillId="19" borderId="65" xfId="37" applyFont="1" applyFill="1" applyBorder="1" applyAlignment="1">
      <alignment horizontal="center"/>
    </xf>
    <xf numFmtId="0" fontId="40" fillId="0" borderId="65" xfId="37" applyFont="1" applyBorder="1" applyAlignment="1">
      <alignment shrinkToFit="1"/>
    </xf>
    <xf numFmtId="0" fontId="44" fillId="0" borderId="65" xfId="37" applyFont="1" applyBorder="1" applyAlignment="1">
      <alignment horizontal="center"/>
    </xf>
    <xf numFmtId="167" fontId="43" fillId="0" borderId="29" xfId="37" applyNumberFormat="1" applyFont="1" applyBorder="1" applyAlignment="1">
      <alignment horizontal="center"/>
    </xf>
    <xf numFmtId="167" fontId="43" fillId="0" borderId="26" xfId="37" applyNumberFormat="1" applyFont="1" applyBorder="1" applyAlignment="1">
      <alignment horizontal="center"/>
    </xf>
    <xf numFmtId="167" fontId="43" fillId="0" borderId="27" xfId="37" applyNumberFormat="1" applyFont="1" applyBorder="1" applyAlignment="1">
      <alignment horizontal="center"/>
    </xf>
    <xf numFmtId="167" fontId="46" fillId="0" borderId="29" xfId="37" applyNumberFormat="1" applyFont="1" applyBorder="1" applyAlignment="1">
      <alignment horizontal="center"/>
    </xf>
    <xf numFmtId="167" fontId="46" fillId="0" borderId="26" xfId="37" applyNumberFormat="1" applyFont="1" applyBorder="1" applyAlignment="1">
      <alignment horizontal="center"/>
    </xf>
    <xf numFmtId="167" fontId="43" fillId="0" borderId="24" xfId="37" applyNumberFormat="1" applyFont="1" applyBorder="1" applyAlignment="1">
      <alignment horizontal="center"/>
    </xf>
    <xf numFmtId="167" fontId="43" fillId="0" borderId="22" xfId="37" applyNumberFormat="1" applyFont="1" applyBorder="1" applyAlignment="1">
      <alignment horizontal="center"/>
    </xf>
    <xf numFmtId="167" fontId="43" fillId="0" borderId="23" xfId="37" applyNumberFormat="1" applyFont="1" applyBorder="1" applyAlignment="1">
      <alignment horizontal="center"/>
    </xf>
    <xf numFmtId="167" fontId="46" fillId="0" borderId="22" xfId="37" applyNumberFormat="1" applyFont="1" applyBorder="1" applyAlignment="1">
      <alignment horizontal="center"/>
    </xf>
    <xf numFmtId="167" fontId="46" fillId="0" borderId="24" xfId="37" applyNumberFormat="1" applyFont="1" applyBorder="1" applyAlignment="1">
      <alignment horizontal="center"/>
    </xf>
    <xf numFmtId="0" fontId="30" fillId="22" borderId="0" xfId="37" applyFill="1"/>
    <xf numFmtId="167" fontId="43" fillId="0" borderId="38" xfId="37" applyNumberFormat="1" applyFont="1" applyBorder="1" applyAlignment="1">
      <alignment horizontal="center"/>
    </xf>
    <xf numFmtId="167" fontId="43" fillId="0" borderId="41" xfId="37" applyNumberFormat="1" applyFont="1" applyBorder="1" applyAlignment="1">
      <alignment horizontal="center"/>
    </xf>
    <xf numFmtId="167" fontId="43" fillId="0" borderId="32" xfId="37" applyNumberFormat="1" applyFont="1" applyBorder="1" applyAlignment="1">
      <alignment horizontal="center"/>
    </xf>
    <xf numFmtId="167" fontId="43" fillId="0" borderId="42" xfId="37" applyNumberFormat="1" applyFont="1" applyBorder="1" applyAlignment="1">
      <alignment horizontal="center"/>
    </xf>
    <xf numFmtId="167" fontId="43" fillId="0" borderId="33" xfId="37" applyNumberFormat="1" applyFont="1" applyBorder="1" applyAlignment="1">
      <alignment horizontal="center"/>
    </xf>
    <xf numFmtId="167" fontId="43" fillId="0" borderId="43" xfId="37" applyNumberFormat="1" applyFont="1" applyBorder="1" applyAlignment="1">
      <alignment horizontal="center"/>
    </xf>
    <xf numFmtId="167" fontId="43" fillId="0" borderId="0" xfId="37" applyNumberFormat="1" applyFont="1" applyAlignment="1">
      <alignment horizontal="center"/>
    </xf>
    <xf numFmtId="167" fontId="43" fillId="0" borderId="36" xfId="37" applyNumberFormat="1" applyFont="1" applyBorder="1" applyAlignment="1">
      <alignment horizontal="center"/>
    </xf>
    <xf numFmtId="167" fontId="43" fillId="0" borderId="44" xfId="37" applyNumberFormat="1" applyFont="1" applyBorder="1" applyAlignment="1">
      <alignment horizontal="center"/>
    </xf>
    <xf numFmtId="167" fontId="46" fillId="0" borderId="32" xfId="37" applyNumberFormat="1" applyFont="1" applyBorder="1" applyAlignment="1">
      <alignment horizontal="center"/>
    </xf>
    <xf numFmtId="167" fontId="46" fillId="0" borderId="42" xfId="37" applyNumberFormat="1" applyFont="1" applyBorder="1" applyAlignment="1">
      <alignment horizontal="center"/>
    </xf>
    <xf numFmtId="167" fontId="46" fillId="0" borderId="33" xfId="37" applyNumberFormat="1" applyFont="1" applyBorder="1" applyAlignment="1">
      <alignment horizontal="center"/>
    </xf>
    <xf numFmtId="167" fontId="46" fillId="0" borderId="38" xfId="37" applyNumberFormat="1" applyFont="1" applyBorder="1" applyAlignment="1">
      <alignment horizontal="center"/>
    </xf>
    <xf numFmtId="167" fontId="46" fillId="0" borderId="39" xfId="37" applyNumberFormat="1" applyFont="1" applyBorder="1" applyAlignment="1">
      <alignment horizontal="center"/>
    </xf>
    <xf numFmtId="167" fontId="46" fillId="0" borderId="35" xfId="37" applyNumberFormat="1" applyFont="1" applyBorder="1" applyAlignment="1">
      <alignment horizontal="center"/>
    </xf>
    <xf numFmtId="167" fontId="43" fillId="0" borderId="35" xfId="37" applyNumberFormat="1" applyFont="1" applyBorder="1" applyAlignment="1">
      <alignment horizontal="center"/>
    </xf>
    <xf numFmtId="167" fontId="43" fillId="0" borderId="40" xfId="37" applyNumberFormat="1" applyFont="1" applyBorder="1" applyAlignment="1">
      <alignment horizontal="center"/>
    </xf>
    <xf numFmtId="167" fontId="43" fillId="0" borderId="39" xfId="37" applyNumberFormat="1" applyFont="1" applyBorder="1" applyAlignment="1">
      <alignment horizontal="center"/>
    </xf>
    <xf numFmtId="167" fontId="43" fillId="0" borderId="16" xfId="37" applyNumberFormat="1" applyFont="1" applyBorder="1" applyAlignment="1">
      <alignment horizontal="center"/>
    </xf>
    <xf numFmtId="167" fontId="43" fillId="0" borderId="20" xfId="37" applyNumberFormat="1" applyFont="1" applyBorder="1" applyAlignment="1">
      <alignment horizontal="center"/>
    </xf>
    <xf numFmtId="167" fontId="43" fillId="0" borderId="17" xfId="37" applyNumberFormat="1" applyFont="1" applyBorder="1" applyAlignment="1">
      <alignment horizontal="center"/>
    </xf>
    <xf numFmtId="167" fontId="46" fillId="0" borderId="16" xfId="37" applyNumberFormat="1" applyFont="1" applyBorder="1" applyAlignment="1">
      <alignment horizontal="center"/>
    </xf>
    <xf numFmtId="167" fontId="46" fillId="0" borderId="17" xfId="37" applyNumberFormat="1" applyFont="1" applyBorder="1" applyAlignment="1">
      <alignment horizontal="center"/>
    </xf>
    <xf numFmtId="0" fontId="56" fillId="0" borderId="0" xfId="0" applyFont="1" applyAlignment="1">
      <alignment horizontal="center"/>
    </xf>
    <xf numFmtId="167" fontId="43" fillId="0" borderId="52" xfId="37" applyNumberFormat="1" applyFont="1" applyBorder="1" applyAlignment="1">
      <alignment horizontal="center"/>
    </xf>
    <xf numFmtId="167" fontId="43" fillId="0" borderId="0" xfId="37" applyNumberFormat="1" applyFont="1" applyBorder="1" applyAlignment="1">
      <alignment horizontal="center"/>
    </xf>
    <xf numFmtId="167" fontId="46" fillId="0" borderId="0" xfId="37" applyNumberFormat="1" applyFont="1" applyAlignment="1">
      <alignment horizontal="center"/>
    </xf>
    <xf numFmtId="167" fontId="46" fillId="0" borderId="57" xfId="37" applyNumberFormat="1" applyFont="1" applyBorder="1" applyAlignment="1">
      <alignment horizontal="center"/>
    </xf>
    <xf numFmtId="167" fontId="46" fillId="0" borderId="55" xfId="37" applyNumberFormat="1" applyFont="1" applyBorder="1" applyAlignment="1">
      <alignment horizontal="center"/>
    </xf>
    <xf numFmtId="167" fontId="43" fillId="0" borderId="55" xfId="37" applyNumberFormat="1" applyFont="1" applyBorder="1" applyAlignment="1">
      <alignment horizontal="center"/>
    </xf>
    <xf numFmtId="167" fontId="43" fillId="0" borderId="56" xfId="37" applyNumberFormat="1" applyFont="1" applyBorder="1" applyAlignment="1">
      <alignment horizontal="center"/>
    </xf>
    <xf numFmtId="167" fontId="46" fillId="0" borderId="53" xfId="37" applyNumberFormat="1" applyFont="1" applyBorder="1" applyAlignment="1">
      <alignment horizontal="center"/>
    </xf>
    <xf numFmtId="167" fontId="43" fillId="0" borderId="34" xfId="37" applyNumberFormat="1" applyFont="1" applyBorder="1" applyAlignment="1">
      <alignment horizontal="center"/>
    </xf>
    <xf numFmtId="167" fontId="43" fillId="0" borderId="54" xfId="37" applyNumberFormat="1" applyFont="1" applyBorder="1" applyAlignment="1">
      <alignment horizontal="center"/>
    </xf>
    <xf numFmtId="0" fontId="30" fillId="0" borderId="65" xfId="37" applyBorder="1"/>
    <xf numFmtId="0" fontId="0" fillId="0" borderId="65" xfId="37" applyFont="1" applyBorder="1" applyAlignment="1">
      <alignment horizontal="left" shrinkToFit="1"/>
    </xf>
    <xf numFmtId="0" fontId="57" fillId="0" borderId="0" xfId="37" applyFont="1"/>
    <xf numFmtId="0" fontId="31" fillId="19" borderId="64" xfId="37" applyFont="1" applyFill="1" applyBorder="1" applyAlignment="1">
      <alignment horizontal="center"/>
    </xf>
    <xf numFmtId="0" fontId="31" fillId="0" borderId="64" xfId="37" applyFont="1" applyBorder="1" applyAlignment="1">
      <alignment horizontal="left" shrinkToFit="1"/>
    </xf>
    <xf numFmtId="0" fontId="31" fillId="0" borderId="65" xfId="37" applyFont="1" applyBorder="1" applyAlignment="1">
      <alignment horizontal="left" vertical="center"/>
    </xf>
    <xf numFmtId="0" fontId="58" fillId="19" borderId="64" xfId="37" applyFont="1" applyFill="1" applyBorder="1" applyAlignment="1">
      <alignment horizontal="center" shrinkToFit="1"/>
    </xf>
    <xf numFmtId="0" fontId="58" fillId="0" borderId="65" xfId="37" applyFont="1" applyBorder="1" applyAlignment="1">
      <alignment horizontal="center" shrinkToFit="1"/>
    </xf>
    <xf numFmtId="0" fontId="58" fillId="19" borderId="65" xfId="37" applyFont="1" applyFill="1" applyBorder="1" applyAlignment="1">
      <alignment horizontal="center" shrinkToFit="1"/>
    </xf>
    <xf numFmtId="0" fontId="31" fillId="0" borderId="65" xfId="0" applyFont="1" applyBorder="1"/>
    <xf numFmtId="0" fontId="31" fillId="0" borderId="65" xfId="37" applyFont="1" applyBorder="1"/>
    <xf numFmtId="0" fontId="40" fillId="0" borderId="69" xfId="37" applyFont="1" applyBorder="1" applyAlignment="1">
      <alignment shrinkToFit="1"/>
    </xf>
    <xf numFmtId="0" fontId="58" fillId="0" borderId="69" xfId="37" applyFont="1" applyBorder="1" applyAlignment="1">
      <alignment horizontal="center" shrinkToFit="1"/>
    </xf>
    <xf numFmtId="0" fontId="34" fillId="0" borderId="69" xfId="37" applyFont="1" applyBorder="1" applyAlignment="1">
      <alignment horizontal="center"/>
    </xf>
    <xf numFmtId="0" fontId="30" fillId="0" borderId="21" xfId="37" applyBorder="1"/>
    <xf numFmtId="0" fontId="19" fillId="0" borderId="21" xfId="37" applyFont="1" applyBorder="1" applyAlignment="1">
      <alignment horizontal="center" shrinkToFit="1"/>
    </xf>
    <xf numFmtId="0" fontId="30" fillId="0" borderId="21" xfId="37" applyBorder="1" applyAlignment="1">
      <alignment shrinkToFit="1"/>
    </xf>
    <xf numFmtId="0" fontId="33" fillId="0" borderId="21" xfId="37" applyFont="1" applyBorder="1" applyAlignment="1">
      <alignment horizontal="center"/>
    </xf>
    <xf numFmtId="0" fontId="41" fillId="0" borderId="21" xfId="37" applyFont="1" applyBorder="1"/>
    <xf numFmtId="0" fontId="33" fillId="0" borderId="0" xfId="37" applyFont="1" applyFill="1"/>
    <xf numFmtId="0" fontId="39" fillId="0" borderId="0" xfId="37" applyFont="1" applyFill="1"/>
    <xf numFmtId="0" fontId="59" fillId="0" borderId="0" xfId="37" applyFont="1" applyAlignment="1">
      <alignment horizontal="right"/>
    </xf>
    <xf numFmtId="0" fontId="30" fillId="0" borderId="0" xfId="37" applyBorder="1" applyAlignment="1">
      <alignment horizontal="center"/>
    </xf>
    <xf numFmtId="0" fontId="30" fillId="0" borderId="49" xfId="37" applyFont="1" applyBorder="1" applyAlignment="1">
      <alignment horizontal="center" shrinkToFit="1"/>
    </xf>
    <xf numFmtId="0" fontId="19" fillId="0" borderId="16" xfId="37" applyFont="1" applyBorder="1" applyAlignment="1">
      <alignment horizontal="left" shrinkToFit="1"/>
    </xf>
    <xf numFmtId="0" fontId="34" fillId="0" borderId="16" xfId="37" applyFont="1" applyBorder="1" applyAlignment="1">
      <alignment horizontal="center"/>
    </xf>
    <xf numFmtId="0" fontId="58" fillId="19" borderId="69" xfId="37" applyFont="1" applyFill="1" applyBorder="1" applyAlignment="1">
      <alignment horizontal="center" shrinkToFit="1"/>
    </xf>
    <xf numFmtId="0" fontId="30" fillId="0" borderId="65" xfId="37" applyFont="1" applyBorder="1" applyAlignment="1">
      <alignment shrinkToFit="1"/>
    </xf>
    <xf numFmtId="0" fontId="30" fillId="0" borderId="16" xfId="37" applyFont="1" applyBorder="1" applyAlignment="1">
      <alignment shrinkToFit="1"/>
    </xf>
    <xf numFmtId="0" fontId="40" fillId="0" borderId="70" xfId="37" applyFont="1" applyBorder="1" applyAlignment="1">
      <alignment horizontal="left" shrinkToFit="1"/>
    </xf>
    <xf numFmtId="0" fontId="0" fillId="0" borderId="20" xfId="37" applyFont="1" applyBorder="1" applyAlignment="1">
      <alignment shrinkToFit="1"/>
    </xf>
    <xf numFmtId="0" fontId="33" fillId="0" borderId="17" xfId="37" applyFont="1" applyBorder="1" applyAlignment="1">
      <alignment horizontal="left" shrinkToFit="1"/>
    </xf>
    <xf numFmtId="0" fontId="31" fillId="0" borderId="70" xfId="37" applyFont="1" applyBorder="1" applyAlignment="1">
      <alignment horizontal="left" shrinkToFit="1"/>
    </xf>
    <xf numFmtId="0" fontId="0" fillId="0" borderId="71" xfId="37" applyFont="1" applyBorder="1" applyAlignment="1">
      <alignment horizontal="center"/>
    </xf>
    <xf numFmtId="0" fontId="31" fillId="0" borderId="70" xfId="37" applyFont="1" applyBorder="1" applyAlignment="1">
      <alignment shrinkToFit="1"/>
    </xf>
    <xf numFmtId="0" fontId="0" fillId="0" borderId="0" xfId="37" applyFont="1" applyBorder="1" applyAlignment="1">
      <alignment horizontal="center"/>
    </xf>
    <xf numFmtId="0" fontId="0" fillId="0" borderId="70" xfId="37" applyFont="1" applyBorder="1" applyAlignment="1">
      <alignment shrinkToFit="1"/>
    </xf>
    <xf numFmtId="0" fontId="0" fillId="19" borderId="65" xfId="37" applyFont="1" applyFill="1" applyBorder="1"/>
    <xf numFmtId="0" fontId="0" fillId="0" borderId="0" xfId="37" applyFont="1" applyBorder="1" applyAlignment="1">
      <alignment horizontal="center" shrinkToFit="1"/>
    </xf>
    <xf numFmtId="0" fontId="40" fillId="0" borderId="71" xfId="37" applyFont="1" applyBorder="1" applyAlignment="1">
      <alignment horizontal="center"/>
    </xf>
    <xf numFmtId="0" fontId="30" fillId="0" borderId="70" xfId="37" applyBorder="1" applyAlignment="1">
      <alignment horizontal="center"/>
    </xf>
    <xf numFmtId="0" fontId="40" fillId="0" borderId="0" xfId="37" applyFont="1" applyBorder="1" applyAlignment="1">
      <alignment horizontal="center"/>
    </xf>
    <xf numFmtId="0" fontId="0" fillId="0" borderId="70" xfId="37" applyFont="1" applyBorder="1" applyAlignment="1">
      <alignment horizontal="left" shrinkToFit="1"/>
    </xf>
    <xf numFmtId="0" fontId="30" fillId="0" borderId="71" xfId="37" applyFont="1" applyBorder="1" applyAlignment="1">
      <alignment horizontal="center"/>
    </xf>
    <xf numFmtId="0" fontId="39" fillId="0" borderId="58" xfId="37" applyFont="1" applyBorder="1" applyAlignment="1">
      <alignment horizontal="center" shrinkToFit="1"/>
    </xf>
    <xf numFmtId="0" fontId="0" fillId="19" borderId="65" xfId="37" applyFont="1" applyFill="1" applyBorder="1" applyAlignment="1">
      <alignment shrinkToFit="1"/>
    </xf>
    <xf numFmtId="0" fontId="33" fillId="0" borderId="0" xfId="37" applyFont="1" applyBorder="1" applyAlignment="1">
      <alignment horizontal="center"/>
    </xf>
    <xf numFmtId="164" fontId="60" fillId="23" borderId="21" xfId="37" applyNumberFormat="1" applyFont="1" applyFill="1" applyBorder="1" applyAlignment="1">
      <alignment horizontal="center"/>
    </xf>
    <xf numFmtId="0" fontId="61" fillId="23" borderId="21" xfId="37" applyFont="1" applyFill="1" applyBorder="1" applyAlignment="1">
      <alignment horizontal="left"/>
    </xf>
    <xf numFmtId="167" fontId="43" fillId="23" borderId="74" xfId="37" applyNumberFormat="1" applyFont="1" applyFill="1" applyBorder="1" applyAlignment="1">
      <alignment horizontal="center"/>
    </xf>
    <xf numFmtId="0" fontId="43" fillId="23" borderId="74" xfId="37" applyFont="1" applyFill="1" applyBorder="1" applyAlignment="1">
      <alignment horizontal="center"/>
    </xf>
    <xf numFmtId="167" fontId="43" fillId="23" borderId="75" xfId="37" applyNumberFormat="1" applyFont="1" applyFill="1" applyBorder="1" applyAlignment="1">
      <alignment horizontal="center"/>
    </xf>
    <xf numFmtId="0" fontId="58" fillId="0" borderId="64" xfId="37" applyFont="1" applyFill="1" applyBorder="1" applyAlignment="1">
      <alignment horizontal="center" shrinkToFit="1"/>
    </xf>
    <xf numFmtId="0" fontId="58" fillId="0" borderId="65" xfId="37" applyFont="1" applyFill="1" applyBorder="1" applyAlignment="1">
      <alignment horizontal="center" shrinkToFit="1"/>
    </xf>
    <xf numFmtId="0" fontId="31" fillId="0" borderId="70" xfId="37" applyFont="1" applyFill="1" applyBorder="1" applyAlignment="1">
      <alignment horizontal="left" shrinkToFit="1"/>
    </xf>
    <xf numFmtId="0" fontId="0" fillId="0" borderId="70" xfId="37" applyFont="1" applyFill="1" applyBorder="1" applyAlignment="1">
      <alignment horizontal="left" shrinkToFit="1"/>
    </xf>
    <xf numFmtId="0" fontId="42" fillId="0" borderId="26" xfId="37" applyFont="1" applyBorder="1" applyAlignment="1">
      <alignment horizontal="center"/>
    </xf>
    <xf numFmtId="0" fontId="39" fillId="0" borderId="16" xfId="37" applyFont="1" applyBorder="1" applyAlignment="1">
      <alignment horizontal="center" wrapText="1" shrinkToFit="1"/>
    </xf>
    <xf numFmtId="167" fontId="62" fillId="0" borderId="26" xfId="37" applyNumberFormat="1" applyFont="1" applyBorder="1" applyAlignment="1">
      <alignment horizontal="center"/>
    </xf>
    <xf numFmtId="167" fontId="62" fillId="0" borderId="37" xfId="37" applyNumberFormat="1" applyFont="1" applyBorder="1" applyAlignment="1">
      <alignment horizontal="center"/>
    </xf>
    <xf numFmtId="0" fontId="31" fillId="0" borderId="70" xfId="37" applyFont="1" applyFill="1" applyBorder="1" applyAlignment="1">
      <alignment shrinkToFit="1"/>
    </xf>
    <xf numFmtId="0" fontId="0" fillId="0" borderId="71" xfId="37" applyFont="1" applyFill="1" applyBorder="1" applyAlignment="1">
      <alignment horizontal="center"/>
    </xf>
    <xf numFmtId="0" fontId="0" fillId="0" borderId="70" xfId="37" applyFont="1" applyFill="1" applyBorder="1" applyAlignment="1">
      <alignment shrinkToFit="1"/>
    </xf>
    <xf numFmtId="0" fontId="0" fillId="0" borderId="72" xfId="37" applyFont="1" applyFill="1" applyBorder="1" applyAlignment="1">
      <alignment horizontal="center" shrinkToFit="1"/>
    </xf>
    <xf numFmtId="0" fontId="31" fillId="0" borderId="70" xfId="37" applyFont="1" applyFill="1" applyBorder="1" applyAlignment="1">
      <alignment horizontal="center" wrapText="1" shrinkToFit="1"/>
    </xf>
    <xf numFmtId="0" fontId="31" fillId="0" borderId="16" xfId="37" applyFont="1" applyFill="1" applyBorder="1" applyAlignment="1">
      <alignment horizontal="left" vertical="center"/>
    </xf>
    <xf numFmtId="0" fontId="0" fillId="0" borderId="0" xfId="37" applyFont="1" applyFill="1" applyBorder="1" applyAlignment="1">
      <alignment horizontal="center"/>
    </xf>
    <xf numFmtId="0" fontId="0" fillId="0" borderId="16" xfId="37" applyFont="1" applyFill="1" applyBorder="1" applyAlignment="1">
      <alignment shrinkToFit="1"/>
    </xf>
    <xf numFmtId="0" fontId="0" fillId="0" borderId="47" xfId="37" applyFont="1" applyFill="1" applyBorder="1" applyAlignment="1">
      <alignment horizontal="center" shrinkToFit="1"/>
    </xf>
    <xf numFmtId="0" fontId="30" fillId="0" borderId="16" xfId="37" applyFill="1" applyBorder="1" applyAlignment="1">
      <alignment horizontal="center" wrapText="1" shrinkToFit="1"/>
    </xf>
    <xf numFmtId="0" fontId="0" fillId="0" borderId="49" xfId="37" applyFont="1" applyFill="1" applyBorder="1" applyAlignment="1">
      <alignment horizontal="center" shrinkToFit="1"/>
    </xf>
    <xf numFmtId="0" fontId="31" fillId="0" borderId="20" xfId="37" applyFont="1" applyFill="1" applyBorder="1" applyAlignment="1">
      <alignment horizontal="left" shrinkToFit="1"/>
    </xf>
    <xf numFmtId="0" fontId="30" fillId="0" borderId="36" xfId="37" applyFill="1" applyBorder="1" applyAlignment="1">
      <alignment horizontal="center"/>
    </xf>
    <xf numFmtId="0" fontId="0" fillId="0" borderId="20" xfId="37" applyFont="1" applyFill="1" applyBorder="1" applyAlignment="1">
      <alignment shrinkToFit="1"/>
    </xf>
    <xf numFmtId="0" fontId="0" fillId="0" borderId="50" xfId="37" applyFont="1" applyFill="1" applyBorder="1" applyAlignment="1">
      <alignment horizontal="center" shrinkToFit="1"/>
    </xf>
    <xf numFmtId="0" fontId="30" fillId="0" borderId="20" xfId="37" applyFill="1" applyBorder="1" applyAlignment="1">
      <alignment horizontal="center" wrapText="1" shrinkToFit="1"/>
    </xf>
    <xf numFmtId="0" fontId="0" fillId="0" borderId="71" xfId="37" applyFont="1" applyFill="1" applyBorder="1" applyAlignment="1">
      <alignment horizontal="center" shrinkToFit="1"/>
    </xf>
    <xf numFmtId="0" fontId="31" fillId="0" borderId="16" xfId="37" applyFont="1" applyFill="1" applyBorder="1" applyAlignment="1">
      <alignment shrinkToFit="1"/>
    </xf>
    <xf numFmtId="0" fontId="31" fillId="0" borderId="16" xfId="37" applyFont="1" applyFill="1" applyBorder="1" applyAlignment="1">
      <alignment horizontal="center" wrapText="1" shrinkToFit="1"/>
    </xf>
    <xf numFmtId="0" fontId="0" fillId="0" borderId="34" xfId="37" applyFont="1" applyFill="1" applyBorder="1" applyAlignment="1">
      <alignment horizontal="center"/>
    </xf>
    <xf numFmtId="0" fontId="0" fillId="0" borderId="0" xfId="37" applyFont="1" applyFill="1" applyBorder="1" applyAlignment="1">
      <alignment horizontal="center" shrinkToFit="1"/>
    </xf>
    <xf numFmtId="0" fontId="30" fillId="0" borderId="16" xfId="37" applyFill="1" applyBorder="1" applyAlignment="1">
      <alignment horizontal="center"/>
    </xf>
    <xf numFmtId="0" fontId="40" fillId="0" borderId="20" xfId="37" applyFont="1" applyFill="1" applyBorder="1" applyAlignment="1">
      <alignment shrinkToFit="1"/>
    </xf>
    <xf numFmtId="0" fontId="0" fillId="0" borderId="36" xfId="37" applyFont="1" applyFill="1" applyBorder="1" applyAlignment="1">
      <alignment horizontal="center"/>
    </xf>
    <xf numFmtId="0" fontId="0" fillId="0" borderId="20" xfId="37" applyFont="1" applyFill="1" applyBorder="1" applyAlignment="1">
      <alignment horizontal="center" shrinkToFit="1"/>
    </xf>
    <xf numFmtId="0" fontId="33" fillId="0" borderId="20" xfId="37" applyFont="1" applyFill="1" applyBorder="1" applyAlignment="1">
      <alignment horizontal="center"/>
    </xf>
    <xf numFmtId="0" fontId="39" fillId="0" borderId="70" xfId="37" applyFont="1" applyFill="1" applyBorder="1" applyAlignment="1">
      <alignment horizontal="center" wrapText="1" shrinkToFit="1"/>
    </xf>
    <xf numFmtId="0" fontId="30" fillId="0" borderId="70" xfId="37" applyFill="1" applyBorder="1" applyAlignment="1">
      <alignment horizontal="center" wrapText="1" shrinkToFit="1"/>
    </xf>
    <xf numFmtId="0" fontId="39" fillId="0" borderId="16" xfId="37" applyFont="1" applyFill="1" applyBorder="1" applyAlignment="1">
      <alignment horizontal="center" wrapText="1" shrinkToFit="1"/>
    </xf>
    <xf numFmtId="0" fontId="39" fillId="0" borderId="47" xfId="37" applyFont="1" applyFill="1" applyBorder="1" applyAlignment="1">
      <alignment horizontal="center"/>
    </xf>
    <xf numFmtId="0" fontId="30" fillId="0" borderId="47" xfId="37" applyFont="1" applyBorder="1" applyAlignment="1">
      <alignment horizontal="center"/>
    </xf>
    <xf numFmtId="0" fontId="30" fillId="0" borderId="58" xfId="37" applyFont="1" applyBorder="1" applyAlignment="1">
      <alignment shrinkToFit="1"/>
    </xf>
    <xf numFmtId="0" fontId="0" fillId="0" borderId="73" xfId="37" applyFont="1" applyBorder="1" applyAlignment="1">
      <alignment horizontal="center" shrinkToFit="1"/>
    </xf>
    <xf numFmtId="0" fontId="30" fillId="0" borderId="70" xfId="37" applyBorder="1" applyAlignment="1">
      <alignment horizontal="center" wrapText="1" shrinkToFit="1"/>
    </xf>
    <xf numFmtId="0" fontId="30" fillId="0" borderId="70" xfId="37" applyFont="1" applyBorder="1" applyAlignment="1">
      <alignment horizontal="left" shrinkToFit="1"/>
    </xf>
    <xf numFmtId="0" fontId="30" fillId="0" borderId="70" xfId="37" applyFont="1" applyBorder="1" applyAlignment="1">
      <alignment shrinkToFit="1"/>
    </xf>
    <xf numFmtId="0" fontId="30" fillId="0" borderId="16" xfId="37" applyFont="1" applyBorder="1" applyAlignment="1">
      <alignment horizontal="left" shrinkToFit="1"/>
    </xf>
    <xf numFmtId="0" fontId="30" fillId="0" borderId="0" xfId="37" applyFont="1" applyBorder="1" applyAlignment="1">
      <alignment horizontal="center"/>
    </xf>
    <xf numFmtId="0" fontId="63" fillId="0" borderId="16" xfId="37" applyFont="1" applyBorder="1" applyAlignment="1">
      <alignment horizontal="left" shrinkToFit="1"/>
    </xf>
    <xf numFmtId="0" fontId="31" fillId="0" borderId="69" xfId="37" applyFont="1" applyBorder="1" applyAlignment="1">
      <alignment horizontal="left" shrinkToFit="1"/>
    </xf>
    <xf numFmtId="0" fontId="0" fillId="0" borderId="64" xfId="37" applyFont="1" applyBorder="1" applyAlignment="1">
      <alignment shrinkToFit="1"/>
    </xf>
    <xf numFmtId="0" fontId="33" fillId="0" borderId="49" xfId="37" applyFont="1" applyBorder="1" applyAlignment="1">
      <alignment horizontal="center" shrinkToFit="1"/>
    </xf>
    <xf numFmtId="0" fontId="33" fillId="0" borderId="50" xfId="37" applyFont="1" applyBorder="1" applyAlignment="1">
      <alignment horizontal="center" shrinkToFit="1"/>
    </xf>
    <xf numFmtId="0" fontId="30" fillId="0" borderId="20" xfId="37" applyFont="1" applyBorder="1" applyAlignment="1">
      <alignment horizontal="center" shrinkToFit="1"/>
    </xf>
    <xf numFmtId="0" fontId="0" fillId="0" borderId="70" xfId="37" applyFont="1" applyBorder="1" applyAlignment="1">
      <alignment horizontal="center"/>
    </xf>
    <xf numFmtId="0" fontId="0" fillId="0" borderId="70" xfId="37" applyFont="1" applyFill="1" applyBorder="1" applyAlignment="1">
      <alignment horizontal="center"/>
    </xf>
    <xf numFmtId="0" fontId="0" fillId="0" borderId="20" xfId="37" applyFont="1" applyFill="1" applyBorder="1" applyAlignment="1">
      <alignment horizontal="center"/>
    </xf>
    <xf numFmtId="0" fontId="0" fillId="0" borderId="16" xfId="37" applyFont="1" applyFill="1" applyBorder="1" applyAlignment="1">
      <alignment horizontal="center"/>
    </xf>
    <xf numFmtId="0" fontId="30" fillId="0" borderId="0" xfId="37" applyFont="1" applyFill="1" applyBorder="1" applyAlignment="1">
      <alignment horizontal="center"/>
    </xf>
    <xf numFmtId="0" fontId="39" fillId="0" borderId="41" xfId="37" applyFont="1" applyBorder="1" applyAlignment="1">
      <alignment horizontal="center" wrapText="1" shrinkToFit="1"/>
    </xf>
    <xf numFmtId="0" fontId="43" fillId="0" borderId="76" xfId="37" applyFont="1" applyBorder="1" applyAlignment="1">
      <alignment horizontal="center"/>
    </xf>
    <xf numFmtId="0" fontId="0" fillId="0" borderId="65" xfId="37" applyFont="1" applyBorder="1"/>
    <xf numFmtId="0" fontId="0" fillId="0" borderId="70" xfId="37" applyFont="1" applyBorder="1" applyAlignment="1">
      <alignment horizontal="center" shrinkToFit="1"/>
    </xf>
    <xf numFmtId="0" fontId="30" fillId="0" borderId="78" xfId="37" applyBorder="1" applyAlignment="1">
      <alignment horizontal="center"/>
    </xf>
    <xf numFmtId="0" fontId="31" fillId="0" borderId="78" xfId="37" applyFont="1" applyBorder="1" applyAlignment="1">
      <alignment horizontal="left" shrinkToFit="1"/>
    </xf>
    <xf numFmtId="0" fontId="0" fillId="0" borderId="78" xfId="37" applyFont="1" applyBorder="1" applyAlignment="1">
      <alignment horizontal="center"/>
    </xf>
    <xf numFmtId="0" fontId="0" fillId="0" borderId="79" xfId="37" applyFont="1" applyBorder="1" applyAlignment="1">
      <alignment horizontal="center" shrinkToFit="1"/>
    </xf>
    <xf numFmtId="0" fontId="39" fillId="0" borderId="78" xfId="37" applyFont="1" applyBorder="1" applyAlignment="1">
      <alignment horizontal="center" shrinkToFit="1"/>
    </xf>
    <xf numFmtId="0" fontId="39" fillId="0" borderId="47" xfId="37" applyFont="1" applyBorder="1" applyAlignment="1">
      <alignment horizontal="center" wrapText="1" shrinkToFit="1"/>
    </xf>
    <xf numFmtId="167" fontId="62" fillId="0" borderId="16" xfId="37" applyNumberFormat="1" applyFont="1" applyBorder="1" applyAlignment="1">
      <alignment horizontal="center"/>
    </xf>
    <xf numFmtId="167" fontId="62" fillId="0" borderId="34" xfId="37" applyNumberFormat="1" applyFont="1" applyBorder="1" applyAlignment="1">
      <alignment horizontal="center"/>
    </xf>
    <xf numFmtId="0" fontId="30" fillId="0" borderId="80" xfId="37" applyBorder="1" applyAlignment="1">
      <alignment horizontal="center" wrapText="1" shrinkToFit="1"/>
    </xf>
    <xf numFmtId="0" fontId="30" fillId="0" borderId="81" xfId="37" applyBorder="1" applyAlignment="1">
      <alignment horizontal="center" wrapText="1" shrinkToFit="1"/>
    </xf>
    <xf numFmtId="0" fontId="40" fillId="0" borderId="78" xfId="37" applyFont="1" applyBorder="1" applyAlignment="1">
      <alignment shrinkToFit="1"/>
    </xf>
    <xf numFmtId="0" fontId="31" fillId="0" borderId="78" xfId="37" applyFont="1" applyBorder="1" applyAlignment="1">
      <alignment horizontal="left" vertical="center"/>
    </xf>
    <xf numFmtId="0" fontId="30" fillId="0" borderId="16" xfId="37" applyFont="1" applyBorder="1" applyAlignment="1">
      <alignment horizontal="center" wrapText="1" shrinkToFit="1"/>
    </xf>
    <xf numFmtId="0" fontId="28" fillId="0" borderId="65" xfId="37" applyFont="1" applyFill="1" applyBorder="1"/>
    <xf numFmtId="0" fontId="31" fillId="0" borderId="0" xfId="37" applyFont="1" applyFill="1" applyAlignment="1">
      <alignment horizontal="left" shrinkToFit="1"/>
    </xf>
    <xf numFmtId="0" fontId="44" fillId="0" borderId="16" xfId="37" applyFont="1" applyFill="1" applyBorder="1" applyAlignment="1">
      <alignment horizontal="left" shrinkToFit="1"/>
    </xf>
    <xf numFmtId="0" fontId="40" fillId="0" borderId="34" xfId="37" applyFont="1" applyFill="1" applyBorder="1" applyAlignment="1">
      <alignment shrinkToFit="1"/>
    </xf>
    <xf numFmtId="0" fontId="0" fillId="0" borderId="16" xfId="37" applyFont="1" applyFill="1" applyBorder="1" applyAlignment="1">
      <alignment horizontal="left" shrinkToFit="1"/>
    </xf>
    <xf numFmtId="0" fontId="49" fillId="0" borderId="20" xfId="37" applyFont="1" applyFill="1" applyBorder="1" applyAlignment="1">
      <alignment shrinkToFit="1"/>
    </xf>
    <xf numFmtId="0" fontId="31" fillId="0" borderId="65" xfId="37" applyFont="1" applyFill="1" applyBorder="1" applyAlignment="1">
      <alignment horizontal="left" shrinkToFit="1"/>
    </xf>
    <xf numFmtId="0" fontId="31" fillId="0" borderId="78" xfId="37" applyFont="1" applyFill="1" applyBorder="1" applyAlignment="1">
      <alignment horizontal="left" shrinkToFit="1"/>
    </xf>
    <xf numFmtId="167" fontId="62" fillId="0" borderId="29" xfId="37" applyNumberFormat="1" applyFont="1" applyFill="1" applyBorder="1" applyAlignment="1">
      <alignment horizontal="center"/>
    </xf>
    <xf numFmtId="167" fontId="62" fillId="0" borderId="45" xfId="37" applyNumberFormat="1" applyFont="1" applyBorder="1" applyAlignment="1">
      <alignment horizontal="center"/>
    </xf>
    <xf numFmtId="0" fontId="30" fillId="0" borderId="73" xfId="37" applyFont="1" applyBorder="1" applyAlignment="1">
      <alignment horizontal="center" shrinkToFit="1"/>
    </xf>
    <xf numFmtId="1" fontId="36" fillId="0" borderId="21" xfId="37" applyNumberFormat="1" applyFont="1" applyBorder="1" applyAlignment="1">
      <alignment horizontal="center"/>
    </xf>
    <xf numFmtId="0" fontId="40" fillId="0" borderId="16" xfId="37" applyFont="1" applyFill="1" applyBorder="1" applyAlignment="1">
      <alignment horizontal="left" shrinkToFit="1"/>
    </xf>
    <xf numFmtId="0" fontId="40" fillId="0" borderId="16" xfId="37" applyFont="1" applyFill="1" applyBorder="1" applyAlignment="1">
      <alignment shrinkToFit="1"/>
    </xf>
    <xf numFmtId="0" fontId="40" fillId="0" borderId="70" xfId="37" applyFont="1" applyFill="1" applyBorder="1" applyAlignment="1">
      <alignment horizontal="left" shrinkToFit="1"/>
    </xf>
    <xf numFmtId="0" fontId="31" fillId="0" borderId="65" xfId="37" applyFont="1" applyFill="1" applyBorder="1" applyAlignment="1">
      <alignment horizontal="left" vertical="center"/>
    </xf>
    <xf numFmtId="167" fontId="62" fillId="0" borderId="76" xfId="37" applyNumberFormat="1" applyFont="1" applyFill="1" applyBorder="1" applyAlignment="1">
      <alignment horizontal="center"/>
    </xf>
    <xf numFmtId="0" fontId="30" fillId="0" borderId="16" xfId="37" applyFont="1" applyFill="1" applyBorder="1" applyAlignment="1">
      <alignment horizontal="left" shrinkToFit="1"/>
    </xf>
    <xf numFmtId="0" fontId="30" fillId="0" borderId="16" xfId="37" applyFont="1" applyFill="1" applyBorder="1" applyAlignment="1">
      <alignment shrinkToFit="1"/>
    </xf>
    <xf numFmtId="0" fontId="31" fillId="23" borderId="21" xfId="37" applyFont="1" applyFill="1" applyBorder="1" applyAlignment="1">
      <alignment horizontal="left" shrinkToFit="1"/>
    </xf>
    <xf numFmtId="0" fontId="0" fillId="23" borderId="66" xfId="37" applyFont="1" applyFill="1" applyBorder="1" applyAlignment="1">
      <alignment horizontal="center"/>
    </xf>
    <xf numFmtId="0" fontId="0" fillId="23" borderId="21" xfId="37" applyFont="1" applyFill="1" applyBorder="1" applyAlignment="1">
      <alignment shrinkToFit="1"/>
    </xf>
    <xf numFmtId="0" fontId="0" fillId="23" borderId="68" xfId="37" applyFont="1" applyFill="1" applyBorder="1" applyAlignment="1">
      <alignment horizontal="center" shrinkToFit="1"/>
    </xf>
    <xf numFmtId="0" fontId="31" fillId="23" borderId="21" xfId="37" applyFont="1" applyFill="1" applyBorder="1" applyAlignment="1">
      <alignment horizontal="center"/>
    </xf>
    <xf numFmtId="167" fontId="62" fillId="0" borderId="82" xfId="37" applyNumberFormat="1" applyFont="1" applyBorder="1" applyAlignment="1">
      <alignment horizontal="center"/>
    </xf>
    <xf numFmtId="0" fontId="0" fillId="0" borderId="78" xfId="37" applyFont="1" applyFill="1" applyBorder="1" applyAlignment="1">
      <alignment horizontal="center"/>
    </xf>
    <xf numFmtId="0" fontId="31" fillId="0" borderId="78" xfId="37" applyFont="1" applyFill="1" applyBorder="1" applyAlignment="1">
      <alignment shrinkToFit="1"/>
    </xf>
    <xf numFmtId="0" fontId="30" fillId="0" borderId="80" xfId="37" applyFill="1" applyBorder="1" applyAlignment="1">
      <alignment horizontal="center" wrapText="1" shrinkToFit="1"/>
    </xf>
    <xf numFmtId="0" fontId="33" fillId="0" borderId="0" xfId="0" applyFont="1" applyFill="1"/>
    <xf numFmtId="167" fontId="62" fillId="0" borderId="32" xfId="37" applyNumberFormat="1" applyFont="1" applyFill="1" applyBorder="1" applyAlignment="1">
      <alignment horizontal="center"/>
    </xf>
    <xf numFmtId="0" fontId="62" fillId="0" borderId="32" xfId="37" applyFont="1" applyFill="1" applyBorder="1" applyAlignment="1">
      <alignment horizontal="center"/>
    </xf>
    <xf numFmtId="167" fontId="62" fillId="0" borderId="35" xfId="37" applyNumberFormat="1" applyFont="1" applyFill="1" applyBorder="1" applyAlignment="1">
      <alignment horizontal="center"/>
    </xf>
    <xf numFmtId="0" fontId="0" fillId="0" borderId="16" xfId="37" applyFont="1" applyFill="1" applyBorder="1" applyAlignment="1">
      <alignment horizontal="center" shrinkToFit="1"/>
    </xf>
    <xf numFmtId="0" fontId="39" fillId="0" borderId="47" xfId="37" applyFont="1" applyFill="1" applyBorder="1" applyAlignment="1">
      <alignment horizontal="center" wrapText="1" shrinkToFit="1"/>
    </xf>
    <xf numFmtId="0" fontId="30" fillId="0" borderId="17" xfId="37" applyFont="1" applyFill="1" applyBorder="1" applyAlignment="1">
      <alignment shrinkToFit="1"/>
    </xf>
    <xf numFmtId="0" fontId="0" fillId="0" borderId="0" xfId="0" applyFill="1"/>
    <xf numFmtId="0" fontId="0" fillId="0" borderId="17" xfId="37" applyFont="1" applyFill="1" applyBorder="1" applyAlignment="1">
      <alignment horizontal="center" shrinkToFit="1"/>
    </xf>
    <xf numFmtId="0" fontId="64" fillId="0" borderId="20" xfId="37" applyFont="1" applyBorder="1" applyAlignment="1">
      <alignment horizontal="left" shrinkToFit="1"/>
    </xf>
    <xf numFmtId="0" fontId="30" fillId="0" borderId="17" xfId="37" applyFont="1" applyBorder="1" applyAlignment="1">
      <alignment shrinkToFit="1"/>
    </xf>
    <xf numFmtId="0" fontId="30" fillId="0" borderId="20" xfId="37" applyFont="1" applyBorder="1" applyAlignment="1">
      <alignment horizontal="left" shrinkToFit="1"/>
    </xf>
    <xf numFmtId="0" fontId="30" fillId="0" borderId="20" xfId="37" applyFont="1" applyBorder="1" applyAlignment="1">
      <alignment shrinkToFit="1"/>
    </xf>
    <xf numFmtId="0" fontId="64" fillId="0" borderId="16" xfId="37" applyFont="1" applyBorder="1" applyAlignment="1">
      <alignment horizontal="left" shrinkToFit="1"/>
    </xf>
    <xf numFmtId="0" fontId="30" fillId="0" borderId="78" xfId="37" applyFont="1" applyBorder="1" applyAlignment="1">
      <alignment shrinkToFit="1"/>
    </xf>
    <xf numFmtId="0" fontId="30" fillId="0" borderId="78" xfId="37" applyFont="1" applyBorder="1" applyAlignment="1">
      <alignment horizontal="left" shrinkToFit="1"/>
    </xf>
    <xf numFmtId="0" fontId="39" fillId="0" borderId="77" xfId="37" applyFont="1" applyBorder="1" applyAlignment="1">
      <alignment horizontal="center" shrinkToFit="1"/>
    </xf>
    <xf numFmtId="0" fontId="31" fillId="0" borderId="20" xfId="37" applyFont="1" applyFill="1" applyBorder="1" applyAlignment="1">
      <alignment shrinkToFit="1"/>
    </xf>
    <xf numFmtId="0" fontId="30" fillId="0" borderId="58" xfId="37" applyFill="1" applyBorder="1" applyAlignment="1">
      <alignment horizontal="center" wrapText="1" shrinkToFit="1"/>
    </xf>
    <xf numFmtId="0" fontId="39" fillId="0" borderId="20" xfId="37" applyFont="1" applyFill="1" applyBorder="1" applyAlignment="1">
      <alignment horizontal="center" shrinkToFit="1"/>
    </xf>
    <xf numFmtId="167" fontId="62" fillId="0" borderId="29" xfId="37" applyNumberFormat="1" applyFont="1" applyBorder="1" applyAlignment="1">
      <alignment horizontal="center"/>
    </xf>
    <xf numFmtId="0" fontId="62" fillId="0" borderId="29" xfId="37" applyFont="1" applyBorder="1" applyAlignment="1">
      <alignment horizontal="center"/>
    </xf>
    <xf numFmtId="0" fontId="62" fillId="0" borderId="26" xfId="37" applyFont="1" applyBorder="1" applyAlignment="1">
      <alignment horizontal="center"/>
    </xf>
    <xf numFmtId="0" fontId="39" fillId="0" borderId="73" xfId="37" applyFont="1" applyFill="1" applyBorder="1" applyAlignment="1">
      <alignment horizontal="center" shrinkToFit="1"/>
    </xf>
    <xf numFmtId="0" fontId="65" fillId="0" borderId="50" xfId="37" applyFont="1" applyBorder="1" applyAlignment="1">
      <alignment horizontal="center" shrinkToFit="1"/>
    </xf>
    <xf numFmtId="0" fontId="39" fillId="0" borderId="73" xfId="37" applyFont="1" applyBorder="1" applyAlignment="1">
      <alignment horizontal="center" shrinkToFit="1"/>
    </xf>
    <xf numFmtId="0" fontId="65" fillId="0" borderId="41" xfId="37" applyFont="1" applyBorder="1" applyAlignment="1">
      <alignment horizontal="center" shrinkToFit="1"/>
    </xf>
    <xf numFmtId="0" fontId="65" fillId="0" borderId="58" xfId="37" applyFont="1" applyBorder="1"/>
    <xf numFmtId="0" fontId="39" fillId="0" borderId="24" xfId="37" applyFont="1" applyBorder="1" applyAlignment="1">
      <alignment horizontal="center" shrinkToFit="1"/>
    </xf>
    <xf numFmtId="0" fontId="39" fillId="0" borderId="70" xfId="37" applyFont="1" applyBorder="1" applyAlignment="1">
      <alignment horizontal="center" shrinkToFit="1"/>
    </xf>
    <xf numFmtId="0" fontId="39" fillId="0" borderId="62" xfId="37" applyFont="1" applyBorder="1" applyAlignment="1">
      <alignment horizontal="center" shrinkToFit="1"/>
    </xf>
    <xf numFmtId="0" fontId="65" fillId="0" borderId="23" xfId="37" applyFont="1" applyBorder="1" applyAlignment="1">
      <alignment horizontal="center" shrinkToFit="1"/>
    </xf>
    <xf numFmtId="0" fontId="66" fillId="0" borderId="20" xfId="37" applyFont="1" applyBorder="1"/>
    <xf numFmtId="0" fontId="66" fillId="0" borderId="20" xfId="37" applyFont="1" applyBorder="1" applyAlignment="1">
      <alignment shrinkToFit="1"/>
    </xf>
    <xf numFmtId="0" fontId="65" fillId="0" borderId="20" xfId="37" applyFont="1" applyBorder="1" applyAlignment="1">
      <alignment horizontal="center" shrinkToFit="1"/>
    </xf>
    <xf numFmtId="0" fontId="65" fillId="0" borderId="78" xfId="37" applyFont="1" applyFill="1" applyBorder="1" applyAlignment="1">
      <alignment horizontal="center" shrinkToFit="1"/>
    </xf>
    <xf numFmtId="0" fontId="33" fillId="0" borderId="41" xfId="37" applyFont="1" applyFill="1" applyBorder="1" applyAlignment="1">
      <alignment horizontal="center" wrapText="1" shrinkToFit="1"/>
    </xf>
    <xf numFmtId="14" fontId="51" fillId="24" borderId="25" xfId="37" applyNumberFormat="1" applyFont="1" applyFill="1" applyBorder="1" applyAlignment="1">
      <alignment horizontal="center" shrinkToFit="1"/>
    </xf>
    <xf numFmtId="0" fontId="30" fillId="19" borderId="17" xfId="37" applyFill="1" applyBorder="1" applyAlignment="1">
      <alignment horizontal="center" vertical="center"/>
    </xf>
    <xf numFmtId="0" fontId="54" fillId="0" borderId="0" xfId="37" applyFont="1" applyAlignment="1">
      <alignment horizontal="center"/>
    </xf>
    <xf numFmtId="0" fontId="30" fillId="19" borderId="66" xfId="37" applyFill="1" applyBorder="1" applyAlignment="1">
      <alignment horizontal="center" vertical="center"/>
    </xf>
    <xf numFmtId="0" fontId="30" fillId="19" borderId="67" xfId="37" applyFill="1" applyBorder="1" applyAlignment="1">
      <alignment horizontal="center" vertical="center"/>
    </xf>
    <xf numFmtId="0" fontId="30" fillId="19" borderId="68" xfId="37" applyFill="1" applyBorder="1" applyAlignment="1">
      <alignment horizontal="center" vertical="center"/>
    </xf>
    <xf numFmtId="0" fontId="52" fillId="0" borderId="0" xfId="37" applyFont="1" applyAlignment="1">
      <alignment horizontal="center"/>
    </xf>
    <xf numFmtId="0" fontId="39" fillId="0" borderId="17" xfId="37" applyFont="1" applyBorder="1" applyAlignment="1">
      <alignment horizontal="center" shrinkToFit="1"/>
    </xf>
  </cellXfs>
  <cellStyles count="4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34" builtinId="20" customBuiltin="1"/>
    <cellStyle name="Dane wyjściowe" xfId="39" builtinId="21" customBuiltin="1"/>
    <cellStyle name="Dobry" xfId="29" builtinId="26" customBuiltin="1"/>
    <cellStyle name="Komórka połączona" xfId="35" builtinId="24" customBuiltin="1"/>
    <cellStyle name="Komórka zaznaczona" xfId="27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6" builtinId="28" customBuiltin="1"/>
    <cellStyle name="Normalny" xfId="0" builtinId="0"/>
    <cellStyle name="Normalny_plany_niestacjonarne_WPiT 2014-2015 lato 02.02.15" xfId="37"/>
    <cellStyle name="Obliczenia" xfId="26" builtinId="22" customBuiltin="1"/>
    <cellStyle name="Suma" xfId="41" builtinId="25" customBuiltin="1"/>
    <cellStyle name="Tekst objaśnienia" xfId="28" builtinId="53" customBuiltin="1"/>
    <cellStyle name="Tekst ostrzeżenia" xfId="42" builtinId="11" customBuiltin="1"/>
    <cellStyle name="Tytuł" xfId="40" builtinId="15" customBuiltin="1"/>
    <cellStyle name="Uwaga" xfId="38" builtinId="10" customBuiltin="1"/>
    <cellStyle name="Zły" xfId="25" builtinId="27" customBuiltin="1"/>
  </cellStyles>
  <dxfs count="0"/>
  <tableStyles count="0" defaultTableStyle="TableStyleMedium9" defaultPivotStyle="PivotStyleLight16"/>
  <colors>
    <mruColors>
      <color rgb="FF9CE1FA"/>
      <color rgb="FFBCEBF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M1"/>
  <sheetViews>
    <sheetView workbookViewId="0">
      <selection activeCell="G37" sqref="G37"/>
    </sheetView>
  </sheetViews>
  <sheetFormatPr defaultColWidth="9.140625" defaultRowHeight="12.75"/>
  <sheetData>
    <row r="1" spans="1:13">
      <c r="A1" s="1"/>
      <c r="B1" s="2"/>
      <c r="C1" s="3"/>
      <c r="D1" s="3"/>
      <c r="E1" s="4"/>
      <c r="F1" s="3"/>
      <c r="G1" s="5"/>
      <c r="H1" s="6"/>
      <c r="J1" s="7"/>
      <c r="K1" s="8"/>
      <c r="L1" s="9"/>
      <c r="M1" s="10"/>
    </row>
  </sheetData>
  <sheetProtection selectLockedCells="1" selectUnlockedCells="1"/>
  <phoneticPr fontId="28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B17"/>
  <sheetViews>
    <sheetView workbookViewId="0">
      <selection activeCell="B21" sqref="B21"/>
    </sheetView>
  </sheetViews>
  <sheetFormatPr defaultRowHeight="12.75"/>
  <cols>
    <col min="1" max="1" width="12" customWidth="1"/>
    <col min="2" max="2" width="16.85546875" customWidth="1"/>
    <col min="4" max="4" width="3.28515625" customWidth="1"/>
    <col min="5" max="5" width="7.7109375" customWidth="1"/>
  </cols>
  <sheetData>
    <row r="1" spans="1:2">
      <c r="A1" s="11" t="s">
        <v>0</v>
      </c>
      <c r="B1" s="12" t="s">
        <v>1</v>
      </c>
    </row>
    <row r="2" spans="1:2">
      <c r="A2" s="13">
        <v>1</v>
      </c>
      <c r="B2" s="14" t="s">
        <v>2</v>
      </c>
    </row>
    <row r="3" spans="1:2">
      <c r="A3" s="13">
        <v>2</v>
      </c>
      <c r="B3" s="14" t="s">
        <v>3</v>
      </c>
    </row>
    <row r="4" spans="1:2">
      <c r="A4" s="13">
        <v>3</v>
      </c>
      <c r="B4" s="14" t="s">
        <v>4</v>
      </c>
    </row>
    <row r="5" spans="1:2">
      <c r="A5" s="13">
        <v>4</v>
      </c>
      <c r="B5" s="14" t="s">
        <v>25</v>
      </c>
    </row>
    <row r="6" spans="1:2">
      <c r="A6" s="13">
        <v>5</v>
      </c>
      <c r="B6" s="14" t="s">
        <v>26</v>
      </c>
    </row>
    <row r="7" spans="1:2">
      <c r="A7" s="13">
        <v>6</v>
      </c>
      <c r="B7" s="14" t="s">
        <v>27</v>
      </c>
    </row>
    <row r="8" spans="1:2">
      <c r="A8" s="13" t="s">
        <v>5</v>
      </c>
      <c r="B8" s="14" t="s">
        <v>24</v>
      </c>
    </row>
    <row r="9" spans="1:2">
      <c r="A9" s="13">
        <v>7</v>
      </c>
      <c r="B9" s="14" t="s">
        <v>6</v>
      </c>
    </row>
    <row r="10" spans="1:2">
      <c r="A10" s="13">
        <v>8</v>
      </c>
      <c r="B10" s="14" t="s">
        <v>7</v>
      </c>
    </row>
    <row r="11" spans="1:2">
      <c r="A11" s="13">
        <v>9</v>
      </c>
      <c r="B11" s="14" t="s">
        <v>8</v>
      </c>
    </row>
    <row r="12" spans="1:2">
      <c r="A12" s="13">
        <v>10</v>
      </c>
      <c r="B12" s="14" t="s">
        <v>28</v>
      </c>
    </row>
    <row r="13" spans="1:2">
      <c r="A13" s="13">
        <v>11</v>
      </c>
      <c r="B13" s="14" t="s">
        <v>29</v>
      </c>
    </row>
    <row r="14" spans="1:2">
      <c r="A14" s="13">
        <v>12</v>
      </c>
      <c r="B14" s="14" t="s">
        <v>30</v>
      </c>
    </row>
    <row r="15" spans="1:2">
      <c r="A15" s="15">
        <v>13</v>
      </c>
      <c r="B15" s="37" t="s">
        <v>31</v>
      </c>
    </row>
    <row r="16" spans="1:2">
      <c r="A16" s="13">
        <v>14</v>
      </c>
      <c r="B16" s="14" t="s">
        <v>32</v>
      </c>
    </row>
    <row r="17" spans="1:2">
      <c r="A17" s="16">
        <v>15</v>
      </c>
      <c r="B17" s="38" t="s">
        <v>33</v>
      </c>
    </row>
  </sheetData>
  <sheetProtection selectLockedCells="1" selectUnlockedCells="1"/>
  <phoneticPr fontId="28" type="noConversion"/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AH135"/>
  <sheetViews>
    <sheetView tabSelected="1" zoomScale="96" zoomScaleNormal="96" workbookViewId="0">
      <selection activeCell="L15" sqref="L15"/>
    </sheetView>
  </sheetViews>
  <sheetFormatPr defaultColWidth="9.140625" defaultRowHeight="12.75"/>
  <cols>
    <col min="1" max="2" width="9.28515625" style="18" customWidth="1"/>
    <col min="3" max="3" width="6.85546875" style="18" customWidth="1"/>
    <col min="4" max="4" width="2" style="18" customWidth="1"/>
    <col min="5" max="5" width="7" style="18" customWidth="1"/>
    <col min="6" max="6" width="60.7109375" style="18" customWidth="1"/>
    <col min="7" max="7" width="13.42578125" style="18" customWidth="1"/>
    <col min="8" max="8" width="22.7109375" style="20" customWidth="1"/>
    <col min="9" max="9" width="10.85546875" style="21" customWidth="1"/>
    <col min="10" max="10" width="11.28515625" style="22" customWidth="1"/>
    <col min="11" max="11" width="9.28515625" style="18" customWidth="1"/>
    <col min="12" max="12" width="43.42578125" style="18" bestFit="1" customWidth="1"/>
    <col min="13" max="13" width="11.42578125" style="18" customWidth="1"/>
    <col min="14" max="14" width="12" style="18" customWidth="1"/>
    <col min="15" max="16384" width="9.140625" style="18"/>
  </cols>
  <sheetData>
    <row r="1" spans="1:34" ht="18.75">
      <c r="A1" s="17" t="s">
        <v>103</v>
      </c>
      <c r="G1" s="19"/>
    </row>
    <row r="2" spans="1:34" ht="21" customHeight="1">
      <c r="A2" s="23" t="s">
        <v>9</v>
      </c>
      <c r="B2" s="24" t="s">
        <v>10</v>
      </c>
      <c r="F2" s="322" t="s">
        <v>64</v>
      </c>
      <c r="G2" s="19"/>
      <c r="I2" s="494" t="s">
        <v>95</v>
      </c>
      <c r="J2" s="494"/>
    </row>
    <row r="3" spans="1:34" ht="25.5">
      <c r="A3" s="23" t="s">
        <v>11</v>
      </c>
      <c r="B3" s="241" t="s">
        <v>94</v>
      </c>
      <c r="C3" s="266"/>
      <c r="D3" s="266"/>
      <c r="E3" s="266"/>
      <c r="F3" s="321"/>
      <c r="G3" s="19"/>
      <c r="J3" s="148" t="s">
        <v>60</v>
      </c>
    </row>
    <row r="4" spans="1:34" ht="23.25">
      <c r="A4" s="23" t="s">
        <v>12</v>
      </c>
      <c r="B4" s="243" t="s">
        <v>36</v>
      </c>
      <c r="F4" s="146" t="s">
        <v>13</v>
      </c>
      <c r="G4" s="26"/>
      <c r="H4" s="492">
        <v>45946</v>
      </c>
      <c r="I4" s="105"/>
      <c r="J4" s="47"/>
    </row>
    <row r="5" spans="1:34" ht="23.25">
      <c r="A5" s="23" t="s">
        <v>14</v>
      </c>
      <c r="B5" s="244" t="s">
        <v>63</v>
      </c>
      <c r="F5" s="30"/>
      <c r="G5" s="31"/>
      <c r="H5" s="31"/>
      <c r="I5" s="45"/>
      <c r="J5" s="33"/>
      <c r="K5" s="27"/>
    </row>
    <row r="6" spans="1:34" ht="19.5" thickBot="1">
      <c r="A6" s="23"/>
      <c r="B6" s="29"/>
      <c r="F6" s="30"/>
      <c r="G6" s="19"/>
      <c r="H6" s="36"/>
    </row>
    <row r="7" spans="1:34" s="40" customFormat="1" ht="24.75" thickBot="1">
      <c r="A7" s="44" t="s">
        <v>15</v>
      </c>
      <c r="B7" s="41" t="s">
        <v>16</v>
      </c>
      <c r="C7" s="493" t="s">
        <v>17</v>
      </c>
      <c r="D7" s="493"/>
      <c r="E7" s="493"/>
      <c r="F7" s="151" t="s">
        <v>18</v>
      </c>
      <c r="G7" s="152" t="s">
        <v>19</v>
      </c>
      <c r="H7" s="152" t="s">
        <v>20</v>
      </c>
      <c r="I7" s="42" t="s">
        <v>21</v>
      </c>
      <c r="J7" s="43" t="s">
        <v>22</v>
      </c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</row>
    <row r="8" spans="1:34" s="40" customFormat="1" ht="16.5" customHeight="1">
      <c r="A8" s="109">
        <v>45934</v>
      </c>
      <c r="B8" s="94" t="str">
        <f t="shared" ref="B8:B71" si="0">IF(WEEKDAY(A8,2)=5,"piątek",IF(WEEKDAY(A8,2)=6,"sobota",IF(WEEKDAY(A8,2)=7,"niedziela","Błąd")))</f>
        <v>sobota</v>
      </c>
      <c r="C8" s="256">
        <v>0.33333333333333331</v>
      </c>
      <c r="D8" s="70" t="s">
        <v>23</v>
      </c>
      <c r="E8" s="159">
        <v>0.43402777777777779</v>
      </c>
      <c r="F8" s="332" t="s">
        <v>50</v>
      </c>
      <c r="G8" s="171" t="s">
        <v>106</v>
      </c>
      <c r="H8" s="54" t="s">
        <v>53</v>
      </c>
      <c r="I8" s="155" t="s">
        <v>107</v>
      </c>
      <c r="J8" s="64">
        <v>3</v>
      </c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</row>
    <row r="9" spans="1:34" s="40" customFormat="1" ht="16.5" customHeight="1">
      <c r="A9" s="106">
        <v>45934</v>
      </c>
      <c r="B9" s="96" t="str">
        <f t="shared" si="0"/>
        <v>sobota</v>
      </c>
      <c r="C9" s="257">
        <v>0.44097222222222227</v>
      </c>
      <c r="D9" s="73" t="s">
        <v>23</v>
      </c>
      <c r="E9" s="160">
        <v>0.54166666666666663</v>
      </c>
      <c r="F9" s="50" t="s">
        <v>41</v>
      </c>
      <c r="G9" s="154" t="s">
        <v>106</v>
      </c>
      <c r="H9" s="167" t="s">
        <v>34</v>
      </c>
      <c r="I9" s="156" t="s">
        <v>107</v>
      </c>
      <c r="J9" s="65">
        <v>3</v>
      </c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</row>
    <row r="10" spans="1:34" s="40" customFormat="1" ht="16.5" customHeight="1">
      <c r="A10" s="106">
        <v>45934</v>
      </c>
      <c r="B10" s="96" t="str">
        <f t="shared" si="0"/>
        <v>sobota</v>
      </c>
      <c r="C10" s="257">
        <v>0.5625</v>
      </c>
      <c r="D10" s="73" t="s">
        <v>23</v>
      </c>
      <c r="E10" s="160">
        <v>0.66319444444444442</v>
      </c>
      <c r="F10" s="120" t="s">
        <v>101</v>
      </c>
      <c r="G10" s="154" t="s">
        <v>106</v>
      </c>
      <c r="H10" s="167" t="s">
        <v>108</v>
      </c>
      <c r="I10" s="156" t="s">
        <v>107</v>
      </c>
      <c r="J10" s="57">
        <v>3</v>
      </c>
      <c r="K10" s="139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</row>
    <row r="11" spans="1:34" s="40" customFormat="1" ht="16.5" customHeight="1">
      <c r="A11" s="106">
        <v>45934</v>
      </c>
      <c r="B11" s="96" t="str">
        <f t="shared" si="0"/>
        <v>sobota</v>
      </c>
      <c r="C11" s="257">
        <v>0.67013888888888884</v>
      </c>
      <c r="D11" s="73" t="s">
        <v>23</v>
      </c>
      <c r="E11" s="160">
        <v>0.77083333333333337</v>
      </c>
      <c r="F11" s="120" t="s">
        <v>99</v>
      </c>
      <c r="G11" s="154" t="s">
        <v>106</v>
      </c>
      <c r="H11" s="167" t="s">
        <v>109</v>
      </c>
      <c r="I11" s="157" t="s">
        <v>107</v>
      </c>
      <c r="J11" s="57">
        <v>3</v>
      </c>
      <c r="K11" s="139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</row>
    <row r="12" spans="1:34" s="40" customFormat="1" ht="16.5" customHeight="1" thickBot="1">
      <c r="A12" s="106">
        <v>45934</v>
      </c>
      <c r="B12" s="98" t="str">
        <f t="shared" si="0"/>
        <v>sobota</v>
      </c>
      <c r="C12" s="258">
        <v>0.77777777777777779</v>
      </c>
      <c r="D12" s="83" t="s">
        <v>23</v>
      </c>
      <c r="E12" s="161">
        <v>0.87847222222222221</v>
      </c>
      <c r="F12" s="104" t="s">
        <v>102</v>
      </c>
      <c r="G12" s="110" t="s">
        <v>106</v>
      </c>
      <c r="H12" s="167" t="s">
        <v>110</v>
      </c>
      <c r="I12" s="324" t="s">
        <v>107</v>
      </c>
      <c r="J12" s="65">
        <v>3</v>
      </c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</row>
    <row r="13" spans="1:34" s="40" customFormat="1" ht="16.5" customHeight="1">
      <c r="A13" s="137">
        <v>45935</v>
      </c>
      <c r="B13" s="90" t="str">
        <f t="shared" si="0"/>
        <v>niedziela</v>
      </c>
      <c r="C13" s="259">
        <v>0.33333333333333331</v>
      </c>
      <c r="D13" s="77" t="s">
        <v>23</v>
      </c>
      <c r="E13" s="162">
        <v>0.43402777777777779</v>
      </c>
      <c r="F13" s="333"/>
      <c r="G13" s="19"/>
      <c r="H13" s="172"/>
      <c r="I13" s="155"/>
      <c r="J13" s="64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</row>
    <row r="14" spans="1:34" s="40" customFormat="1" ht="16.5" customHeight="1">
      <c r="A14" s="107">
        <v>45935</v>
      </c>
      <c r="B14" s="90" t="str">
        <f t="shared" si="0"/>
        <v>niedziela</v>
      </c>
      <c r="C14" s="260">
        <v>0.44097222222222227</v>
      </c>
      <c r="D14" s="74" t="s">
        <v>23</v>
      </c>
      <c r="E14" s="163">
        <v>0.54166666666666663</v>
      </c>
      <c r="F14" s="366" t="s">
        <v>38</v>
      </c>
      <c r="G14" s="154" t="s">
        <v>106</v>
      </c>
      <c r="H14" s="167" t="s">
        <v>37</v>
      </c>
      <c r="I14" s="156" t="s">
        <v>107</v>
      </c>
      <c r="J14" s="65">
        <v>3</v>
      </c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</row>
    <row r="15" spans="1:34" s="40" customFormat="1" ht="16.5" customHeight="1">
      <c r="A15" s="107">
        <v>45935</v>
      </c>
      <c r="B15" s="90" t="str">
        <f t="shared" si="0"/>
        <v>niedziela</v>
      </c>
      <c r="C15" s="257">
        <v>0.5625</v>
      </c>
      <c r="D15" s="73" t="s">
        <v>23</v>
      </c>
      <c r="E15" s="160">
        <v>0.66319444444444442</v>
      </c>
      <c r="F15" s="444" t="s">
        <v>50</v>
      </c>
      <c r="G15" s="398" t="s">
        <v>106</v>
      </c>
      <c r="H15" s="329" t="s">
        <v>53</v>
      </c>
      <c r="I15" s="157" t="s">
        <v>107</v>
      </c>
      <c r="J15" s="65">
        <v>3</v>
      </c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</row>
    <row r="16" spans="1:34" s="40" customFormat="1" ht="16.5" customHeight="1">
      <c r="A16" s="107">
        <v>45935</v>
      </c>
      <c r="B16" s="90" t="str">
        <f t="shared" si="0"/>
        <v>niedziela</v>
      </c>
      <c r="C16" s="257">
        <v>0.67013888888888884</v>
      </c>
      <c r="D16" s="73" t="s">
        <v>23</v>
      </c>
      <c r="E16" s="160">
        <v>0.77083333333333337</v>
      </c>
      <c r="F16" s="219" t="s">
        <v>42</v>
      </c>
      <c r="G16" s="154" t="s">
        <v>106</v>
      </c>
      <c r="H16" s="167" t="s">
        <v>52</v>
      </c>
      <c r="I16" s="157" t="s">
        <v>107</v>
      </c>
      <c r="J16" s="57">
        <v>3</v>
      </c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</row>
    <row r="17" spans="1:34" s="40" customFormat="1" ht="16.5" customHeight="1" thickBot="1">
      <c r="A17" s="107">
        <v>45935</v>
      </c>
      <c r="B17" s="90" t="str">
        <f t="shared" si="0"/>
        <v>niedziela</v>
      </c>
      <c r="C17" s="258">
        <v>0.77777777777777779</v>
      </c>
      <c r="D17" s="83" t="s">
        <v>23</v>
      </c>
      <c r="E17" s="161">
        <v>0.87847222222222221</v>
      </c>
      <c r="F17" s="383"/>
      <c r="G17" s="153"/>
      <c r="H17" s="111"/>
      <c r="I17" s="158"/>
      <c r="J17" s="4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</row>
    <row r="18" spans="1:34" s="40" customFormat="1" ht="16.5" customHeight="1">
      <c r="A18" s="109">
        <v>45948</v>
      </c>
      <c r="B18" s="94" t="str">
        <f t="shared" si="0"/>
        <v>sobota</v>
      </c>
      <c r="C18" s="435">
        <v>0.36458333333333331</v>
      </c>
      <c r="D18" s="77" t="s">
        <v>23</v>
      </c>
      <c r="E18" s="436">
        <v>0.43402777777777779</v>
      </c>
      <c r="F18" s="361" t="s">
        <v>45</v>
      </c>
      <c r="G18" s="362" t="s">
        <v>106</v>
      </c>
      <c r="H18" s="363" t="s">
        <v>92</v>
      </c>
      <c r="I18" s="364" t="s">
        <v>107</v>
      </c>
      <c r="J18" s="387">
        <v>2</v>
      </c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</row>
    <row r="19" spans="1:34" s="40" customFormat="1" ht="16.5" customHeight="1">
      <c r="A19" s="106">
        <v>45948</v>
      </c>
      <c r="B19" s="96" t="str">
        <f t="shared" si="0"/>
        <v>sobota</v>
      </c>
      <c r="C19" s="260">
        <v>0.44097222222222227</v>
      </c>
      <c r="D19" s="74" t="s">
        <v>23</v>
      </c>
      <c r="E19" s="163">
        <v>0.54166666666666663</v>
      </c>
      <c r="F19" s="366" t="s">
        <v>38</v>
      </c>
      <c r="G19" s="367" t="s">
        <v>106</v>
      </c>
      <c r="H19" s="368" t="s">
        <v>37</v>
      </c>
      <c r="I19" s="369" t="s">
        <v>107</v>
      </c>
      <c r="J19" s="370">
        <v>3</v>
      </c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</row>
    <row r="20" spans="1:34" s="40" customFormat="1" ht="16.5" customHeight="1">
      <c r="A20" s="106">
        <v>45948</v>
      </c>
      <c r="B20" s="96" t="str">
        <f t="shared" si="0"/>
        <v>sobota</v>
      </c>
      <c r="C20" s="359">
        <v>0.5625</v>
      </c>
      <c r="D20" s="477" t="s">
        <v>23</v>
      </c>
      <c r="E20" s="360">
        <v>0.66319444444444442</v>
      </c>
      <c r="F20" s="444" t="s">
        <v>50</v>
      </c>
      <c r="G20" s="409" t="s">
        <v>106</v>
      </c>
      <c r="H20" s="445" t="s">
        <v>53</v>
      </c>
      <c r="I20" s="371" t="s">
        <v>107</v>
      </c>
      <c r="J20" s="370">
        <v>3</v>
      </c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</row>
    <row r="21" spans="1:34" s="40" customFormat="1" ht="16.5" customHeight="1">
      <c r="A21" s="106">
        <v>45948</v>
      </c>
      <c r="B21" s="96" t="str">
        <f t="shared" si="0"/>
        <v>sobota</v>
      </c>
      <c r="C21" s="257">
        <v>0.67013888888888884</v>
      </c>
      <c r="D21" s="73" t="s">
        <v>23</v>
      </c>
      <c r="E21" s="160">
        <v>0.77083333333333337</v>
      </c>
      <c r="F21" s="219" t="s">
        <v>41</v>
      </c>
      <c r="G21" s="367" t="s">
        <v>106</v>
      </c>
      <c r="H21" s="368" t="s">
        <v>34</v>
      </c>
      <c r="I21" s="369" t="s">
        <v>107</v>
      </c>
      <c r="J21" s="370">
        <v>3</v>
      </c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</row>
    <row r="22" spans="1:34" s="40" customFormat="1" ht="16.5" customHeight="1" thickBot="1">
      <c r="A22" s="106">
        <v>45948</v>
      </c>
      <c r="B22" s="96" t="str">
        <f t="shared" si="0"/>
        <v>sobota</v>
      </c>
      <c r="C22" s="258">
        <v>0.77777777777777779</v>
      </c>
      <c r="D22" s="83" t="s">
        <v>23</v>
      </c>
      <c r="E22" s="161">
        <v>0.87847222222222221</v>
      </c>
      <c r="F22" s="372" t="s">
        <v>40</v>
      </c>
      <c r="G22" s="373" t="s">
        <v>106</v>
      </c>
      <c r="H22" s="374" t="s">
        <v>48</v>
      </c>
      <c r="I22" s="375" t="s">
        <v>107</v>
      </c>
      <c r="J22" s="376">
        <v>3</v>
      </c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</row>
    <row r="23" spans="1:34" s="40" customFormat="1" ht="16.5" customHeight="1">
      <c r="A23" s="75">
        <v>45949</v>
      </c>
      <c r="B23" s="88" t="str">
        <f t="shared" si="0"/>
        <v>niedziela</v>
      </c>
      <c r="C23" s="259">
        <v>0.33333333333333331</v>
      </c>
      <c r="D23" s="77" t="s">
        <v>23</v>
      </c>
      <c r="E23" s="162">
        <v>0.43402777777777779</v>
      </c>
      <c r="F23" s="355" t="s">
        <v>39</v>
      </c>
      <c r="G23" s="362" t="s">
        <v>106</v>
      </c>
      <c r="H23" s="363" t="s">
        <v>91</v>
      </c>
      <c r="I23" s="377" t="s">
        <v>107</v>
      </c>
      <c r="J23" s="365">
        <v>3</v>
      </c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</row>
    <row r="24" spans="1:34" s="40" customFormat="1" ht="16.5" customHeight="1">
      <c r="A24" s="78">
        <v>45949</v>
      </c>
      <c r="B24" s="90" t="str">
        <f t="shared" si="0"/>
        <v>niedziela</v>
      </c>
      <c r="C24" s="260">
        <v>0.44097222222222227</v>
      </c>
      <c r="D24" s="74" t="s">
        <v>23</v>
      </c>
      <c r="E24" s="163">
        <v>0.54166666666666663</v>
      </c>
      <c r="F24" s="366" t="s">
        <v>38</v>
      </c>
      <c r="G24" s="367" t="s">
        <v>106</v>
      </c>
      <c r="H24" s="368" t="s">
        <v>37</v>
      </c>
      <c r="I24" s="369" t="s">
        <v>107</v>
      </c>
      <c r="J24" s="370">
        <v>3</v>
      </c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</row>
    <row r="25" spans="1:34" s="40" customFormat="1" ht="16.5" customHeight="1">
      <c r="A25" s="78">
        <v>45949</v>
      </c>
      <c r="B25" s="90" t="str">
        <f t="shared" si="0"/>
        <v>niedziela</v>
      </c>
      <c r="C25" s="359">
        <v>0.5625</v>
      </c>
      <c r="D25" s="73" t="s">
        <v>23</v>
      </c>
      <c r="E25" s="360">
        <v>0.625</v>
      </c>
      <c r="F25" s="378" t="s">
        <v>45</v>
      </c>
      <c r="G25" s="367" t="s">
        <v>106</v>
      </c>
      <c r="H25" s="368" t="s">
        <v>92</v>
      </c>
      <c r="I25" s="369" t="s">
        <v>107</v>
      </c>
      <c r="J25" s="389">
        <v>2</v>
      </c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</row>
    <row r="26" spans="1:34" s="40" customFormat="1" ht="16.5" customHeight="1">
      <c r="A26" s="78">
        <v>45949</v>
      </c>
      <c r="B26" s="90" t="str">
        <f t="shared" si="0"/>
        <v>niedziela</v>
      </c>
      <c r="C26" s="257">
        <v>0.67013888888888884</v>
      </c>
      <c r="D26" s="73" t="s">
        <v>23</v>
      </c>
      <c r="E26" s="160">
        <v>0.77083333333333337</v>
      </c>
      <c r="F26" s="104" t="s">
        <v>100</v>
      </c>
      <c r="G26" s="336" t="s">
        <v>106</v>
      </c>
      <c r="H26" s="167" t="s">
        <v>111</v>
      </c>
      <c r="I26" s="157" t="s">
        <v>107</v>
      </c>
      <c r="J26" s="100">
        <v>3</v>
      </c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</row>
    <row r="27" spans="1:34" s="40" customFormat="1" ht="16.5" customHeight="1" thickBot="1">
      <c r="A27" s="81">
        <v>45949</v>
      </c>
      <c r="B27" s="92" t="str">
        <f t="shared" si="0"/>
        <v>niedziela</v>
      </c>
      <c r="C27" s="258">
        <v>0.77777777777777779</v>
      </c>
      <c r="D27" s="83" t="s">
        <v>23</v>
      </c>
      <c r="E27" s="161">
        <v>0.87847222222222221</v>
      </c>
      <c r="F27" s="52" t="s">
        <v>40</v>
      </c>
      <c r="G27" s="206" t="s">
        <v>106</v>
      </c>
      <c r="H27" s="331" t="s">
        <v>48</v>
      </c>
      <c r="I27" s="158" t="s">
        <v>107</v>
      </c>
      <c r="J27" s="175">
        <v>3</v>
      </c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</row>
    <row r="28" spans="1:34" s="40" customFormat="1" ht="16.5" customHeight="1">
      <c r="A28" s="109">
        <v>45955</v>
      </c>
      <c r="B28" s="96" t="str">
        <f t="shared" si="0"/>
        <v>sobota</v>
      </c>
      <c r="C28" s="259">
        <v>0.33333333333333331</v>
      </c>
      <c r="D28" s="77" t="s">
        <v>23</v>
      </c>
      <c r="E28" s="162">
        <v>0.43402777777777779</v>
      </c>
      <c r="F28" s="355" t="s">
        <v>43</v>
      </c>
      <c r="G28" s="165" t="s">
        <v>112</v>
      </c>
      <c r="H28" s="170" t="s">
        <v>62</v>
      </c>
      <c r="I28" s="210" t="s">
        <v>124</v>
      </c>
      <c r="J28" s="64">
        <v>3</v>
      </c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</row>
    <row r="29" spans="1:34" s="40" customFormat="1" ht="16.5" customHeight="1">
      <c r="A29" s="106">
        <v>45955</v>
      </c>
      <c r="B29" s="96" t="str">
        <f t="shared" si="0"/>
        <v>sobota</v>
      </c>
      <c r="C29" s="260">
        <v>0.44097222222222227</v>
      </c>
      <c r="D29" s="74" t="s">
        <v>23</v>
      </c>
      <c r="E29" s="163">
        <v>0.54166666666666663</v>
      </c>
      <c r="F29" s="50" t="s">
        <v>47</v>
      </c>
      <c r="G29" s="154" t="s">
        <v>112</v>
      </c>
      <c r="H29" s="167" t="s">
        <v>48</v>
      </c>
      <c r="I29" s="211" t="s">
        <v>127</v>
      </c>
      <c r="J29" s="65">
        <v>3</v>
      </c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</row>
    <row r="30" spans="1:34" s="40" customFormat="1" ht="16.5" customHeight="1">
      <c r="A30" s="106">
        <v>45955</v>
      </c>
      <c r="B30" s="96" t="str">
        <f t="shared" si="0"/>
        <v>sobota</v>
      </c>
      <c r="C30" s="257">
        <v>0.5625</v>
      </c>
      <c r="D30" s="73" t="s">
        <v>23</v>
      </c>
      <c r="E30" s="160">
        <v>0.66319444444444442</v>
      </c>
      <c r="F30" s="173" t="s">
        <v>49</v>
      </c>
      <c r="G30" s="154" t="s">
        <v>112</v>
      </c>
      <c r="H30" s="167" t="s">
        <v>51</v>
      </c>
      <c r="I30" s="211" t="s">
        <v>127</v>
      </c>
      <c r="J30" s="57">
        <v>3</v>
      </c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</row>
    <row r="31" spans="1:34" s="40" customFormat="1" ht="16.5" customHeight="1">
      <c r="A31" s="106">
        <v>45955</v>
      </c>
      <c r="B31" s="96" t="str">
        <f t="shared" si="0"/>
        <v>sobota</v>
      </c>
      <c r="C31" s="359">
        <v>0.67013888888888884</v>
      </c>
      <c r="D31" s="357" t="s">
        <v>23</v>
      </c>
      <c r="E31" s="360">
        <v>0.73304398148148142</v>
      </c>
      <c r="F31" s="51" t="s">
        <v>46</v>
      </c>
      <c r="G31" s="154" t="s">
        <v>112</v>
      </c>
      <c r="H31" s="167" t="s">
        <v>92</v>
      </c>
      <c r="I31" s="212" t="s">
        <v>127</v>
      </c>
      <c r="J31" s="358">
        <v>2</v>
      </c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</row>
    <row r="32" spans="1:34" s="40" customFormat="1" ht="16.5" customHeight="1" thickBot="1">
      <c r="A32" s="144">
        <v>45955</v>
      </c>
      <c r="B32" s="96" t="str">
        <f t="shared" si="0"/>
        <v>sobota</v>
      </c>
      <c r="C32" s="258">
        <v>0.77777777777777779</v>
      </c>
      <c r="D32" s="83" t="s">
        <v>23</v>
      </c>
      <c r="E32" s="161">
        <v>0.87847222222222221</v>
      </c>
      <c r="F32" s="113"/>
      <c r="G32" s="169"/>
      <c r="H32" s="114"/>
      <c r="I32" s="158"/>
      <c r="J32" s="62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</row>
    <row r="33" spans="1:34" s="40" customFormat="1" ht="16.5" customHeight="1">
      <c r="A33" s="137">
        <v>45956</v>
      </c>
      <c r="B33" s="88" t="str">
        <f t="shared" si="0"/>
        <v>niedziela</v>
      </c>
      <c r="C33" s="259">
        <v>0.33333333333333331</v>
      </c>
      <c r="D33" s="77" t="s">
        <v>23</v>
      </c>
      <c r="E33" s="162">
        <v>0.43402777777777779</v>
      </c>
      <c r="F33" s="355" t="s">
        <v>43</v>
      </c>
      <c r="G33" s="165" t="s">
        <v>112</v>
      </c>
      <c r="H33" s="170" t="s">
        <v>62</v>
      </c>
      <c r="I33" s="210" t="s">
        <v>124</v>
      </c>
      <c r="J33" s="64">
        <v>3</v>
      </c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</row>
    <row r="34" spans="1:34" s="40" customFormat="1" ht="16.5" customHeight="1">
      <c r="A34" s="107">
        <v>45956</v>
      </c>
      <c r="B34" s="90" t="str">
        <f t="shared" si="0"/>
        <v>niedziela</v>
      </c>
      <c r="C34" s="260">
        <v>0.44097222222222227</v>
      </c>
      <c r="D34" s="74" t="s">
        <v>23</v>
      </c>
      <c r="E34" s="163">
        <v>0.54166666666666663</v>
      </c>
      <c r="F34" s="50" t="s">
        <v>44</v>
      </c>
      <c r="G34" s="154" t="s">
        <v>112</v>
      </c>
      <c r="H34" s="167" t="s">
        <v>89</v>
      </c>
      <c r="I34" s="211" t="s">
        <v>127</v>
      </c>
      <c r="J34" s="65">
        <v>3</v>
      </c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</row>
    <row r="35" spans="1:34" s="40" customFormat="1" ht="16.5" customHeight="1">
      <c r="A35" s="107">
        <v>45956</v>
      </c>
      <c r="B35" s="90" t="str">
        <f t="shared" si="0"/>
        <v>niedziela</v>
      </c>
      <c r="C35" s="359">
        <v>0.5625</v>
      </c>
      <c r="D35" s="74" t="s">
        <v>23</v>
      </c>
      <c r="E35" s="360">
        <v>0.625</v>
      </c>
      <c r="F35" s="51" t="s">
        <v>46</v>
      </c>
      <c r="G35" s="154" t="s">
        <v>112</v>
      </c>
      <c r="H35" s="167" t="s">
        <v>92</v>
      </c>
      <c r="I35" s="212" t="s">
        <v>127</v>
      </c>
      <c r="J35" s="358">
        <v>2</v>
      </c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</row>
    <row r="36" spans="1:34" s="40" customFormat="1" ht="16.5" customHeight="1">
      <c r="A36" s="107">
        <v>45956</v>
      </c>
      <c r="B36" s="90" t="str">
        <f t="shared" si="0"/>
        <v>niedziela</v>
      </c>
      <c r="C36" s="257">
        <v>0.67013888888888884</v>
      </c>
      <c r="D36" s="73" t="s">
        <v>23</v>
      </c>
      <c r="E36" s="160">
        <v>0.77083333333333337</v>
      </c>
      <c r="F36" s="50"/>
      <c r="G36" s="154"/>
      <c r="H36" s="51"/>
      <c r="I36" s="212"/>
      <c r="J36" s="150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</row>
    <row r="37" spans="1:34" s="40" customFormat="1" ht="16.5" customHeight="1" thickBot="1">
      <c r="A37" s="107">
        <v>45956</v>
      </c>
      <c r="B37" s="90" t="str">
        <f t="shared" si="0"/>
        <v>niedziela</v>
      </c>
      <c r="C37" s="257">
        <v>0.77777777777777779</v>
      </c>
      <c r="D37" s="73" t="s">
        <v>23</v>
      </c>
      <c r="E37" s="160">
        <v>0.87847222222222221</v>
      </c>
      <c r="F37" s="104"/>
      <c r="G37" s="347"/>
      <c r="H37" s="325"/>
      <c r="I37" s="157"/>
      <c r="J37" s="35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</row>
    <row r="38" spans="1:34" s="40" customFormat="1" ht="16.5" customHeight="1" thickBot="1">
      <c r="A38" s="348">
        <v>45975</v>
      </c>
      <c r="B38" s="349" t="str">
        <f t="shared" ref="B38" si="1">IF(WEEKDAY(A38,2)=5,"piątek",IF(WEEKDAY(A38,2)=6,"sobota",IF(WEEKDAY(A38,2)=7,"niedziela","Błąd")))</f>
        <v>piątek</v>
      </c>
      <c r="C38" s="350">
        <v>0.77777777777777779</v>
      </c>
      <c r="D38" s="351" t="s">
        <v>23</v>
      </c>
      <c r="E38" s="352">
        <v>0.87847222222222221</v>
      </c>
      <c r="F38" s="446" t="s">
        <v>42</v>
      </c>
      <c r="G38" s="447" t="s">
        <v>106</v>
      </c>
      <c r="H38" s="448" t="s">
        <v>52</v>
      </c>
      <c r="I38" s="449" t="s">
        <v>107</v>
      </c>
      <c r="J38" s="450">
        <v>3</v>
      </c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</row>
    <row r="39" spans="1:34" s="40" customFormat="1" ht="16.5" customHeight="1">
      <c r="A39" s="106">
        <v>45976</v>
      </c>
      <c r="B39" s="96" t="str">
        <f t="shared" si="0"/>
        <v>sobota</v>
      </c>
      <c r="C39" s="260">
        <v>0.33333333333333331</v>
      </c>
      <c r="D39" s="74" t="s">
        <v>23</v>
      </c>
      <c r="E39" s="163">
        <v>0.43402777777777779</v>
      </c>
      <c r="F39" s="378" t="s">
        <v>45</v>
      </c>
      <c r="G39" s="367" t="s">
        <v>106</v>
      </c>
      <c r="H39" s="368" t="s">
        <v>113</v>
      </c>
      <c r="I39" s="369" t="s">
        <v>107</v>
      </c>
      <c r="J39" s="379">
        <v>3</v>
      </c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</row>
    <row r="40" spans="1:34" s="40" customFormat="1" ht="16.5" customHeight="1">
      <c r="A40" s="106">
        <v>45976</v>
      </c>
      <c r="B40" s="96" t="str">
        <f t="shared" si="0"/>
        <v>sobota</v>
      </c>
      <c r="C40" s="260">
        <v>0.44097222222222227</v>
      </c>
      <c r="D40" s="74" t="s">
        <v>23</v>
      </c>
      <c r="E40" s="163">
        <v>0.54166666666666663</v>
      </c>
      <c r="F40" s="366" t="s">
        <v>38</v>
      </c>
      <c r="G40" s="367" t="s">
        <v>106</v>
      </c>
      <c r="H40" s="368" t="s">
        <v>37</v>
      </c>
      <c r="I40" s="369" t="s">
        <v>107</v>
      </c>
      <c r="J40" s="370">
        <v>3</v>
      </c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</row>
    <row r="41" spans="1:34" s="40" customFormat="1" ht="16.5" customHeight="1">
      <c r="A41" s="106">
        <v>45976</v>
      </c>
      <c r="B41" s="96" t="str">
        <f t="shared" si="0"/>
        <v>sobota</v>
      </c>
      <c r="C41" s="257">
        <v>0.5625</v>
      </c>
      <c r="D41" s="73" t="s">
        <v>23</v>
      </c>
      <c r="E41" s="160">
        <v>0.66319444444444442</v>
      </c>
      <c r="F41" s="219" t="s">
        <v>42</v>
      </c>
      <c r="G41" s="380" t="s">
        <v>106</v>
      </c>
      <c r="H41" s="368" t="s">
        <v>52</v>
      </c>
      <c r="I41" s="369" t="s">
        <v>107</v>
      </c>
      <c r="J41" s="379">
        <v>3</v>
      </c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</row>
    <row r="42" spans="1:34" s="40" customFormat="1" ht="16.5" customHeight="1">
      <c r="A42" s="106">
        <v>45976</v>
      </c>
      <c r="B42" s="96" t="str">
        <f t="shared" si="0"/>
        <v>sobota</v>
      </c>
      <c r="C42" s="257">
        <v>0.67013888888888884</v>
      </c>
      <c r="D42" s="73" t="s">
        <v>23</v>
      </c>
      <c r="E42" s="160">
        <v>0.77083333333333337</v>
      </c>
      <c r="F42" s="219" t="s">
        <v>39</v>
      </c>
      <c r="G42" s="367" t="s">
        <v>106</v>
      </c>
      <c r="H42" s="368" t="s">
        <v>91</v>
      </c>
      <c r="I42" s="381" t="s">
        <v>107</v>
      </c>
      <c r="J42" s="382">
        <v>3</v>
      </c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</row>
    <row r="43" spans="1:34" s="40" customFormat="1" ht="16.5" customHeight="1" thickBot="1">
      <c r="A43" s="144">
        <v>45976</v>
      </c>
      <c r="B43" s="96" t="str">
        <f t="shared" si="0"/>
        <v>sobota</v>
      </c>
      <c r="C43" s="258">
        <v>0.77777777777777779</v>
      </c>
      <c r="D43" s="83" t="s">
        <v>23</v>
      </c>
      <c r="E43" s="161">
        <v>0.87847222222222221</v>
      </c>
      <c r="F43" s="383" t="s">
        <v>100</v>
      </c>
      <c r="G43" s="384" t="s">
        <v>106</v>
      </c>
      <c r="H43" s="374" t="s">
        <v>111</v>
      </c>
      <c r="I43" s="385" t="s">
        <v>107</v>
      </c>
      <c r="J43" s="386">
        <v>3</v>
      </c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</row>
    <row r="44" spans="1:34" s="40" customFormat="1" ht="16.5" customHeight="1">
      <c r="A44" s="137">
        <v>45977</v>
      </c>
      <c r="B44" s="88" t="str">
        <f t="shared" si="0"/>
        <v>niedziela</v>
      </c>
      <c r="C44" s="435">
        <v>0.36458333333333331</v>
      </c>
      <c r="D44" s="77" t="s">
        <v>23</v>
      </c>
      <c r="E44" s="436">
        <v>0.42708333333333331</v>
      </c>
      <c r="F44" s="361" t="s">
        <v>45</v>
      </c>
      <c r="G44" s="362" t="s">
        <v>106</v>
      </c>
      <c r="H44" s="363" t="s">
        <v>113</v>
      </c>
      <c r="I44" s="364" t="s">
        <v>107</v>
      </c>
      <c r="J44" s="387">
        <v>2</v>
      </c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</row>
    <row r="45" spans="1:34" s="40" customFormat="1" ht="16.5" customHeight="1">
      <c r="A45" s="107">
        <v>45977</v>
      </c>
      <c r="B45" s="90" t="str">
        <f t="shared" si="0"/>
        <v>niedziela</v>
      </c>
      <c r="C45" s="260">
        <v>0.44097222222222227</v>
      </c>
      <c r="D45" s="74" t="s">
        <v>23</v>
      </c>
      <c r="E45" s="163">
        <v>0.54166666666666663</v>
      </c>
      <c r="F45" s="366" t="s">
        <v>38</v>
      </c>
      <c r="G45" s="367" t="s">
        <v>106</v>
      </c>
      <c r="H45" s="368" t="s">
        <v>37</v>
      </c>
      <c r="I45" s="369" t="s">
        <v>107</v>
      </c>
      <c r="J45" s="370">
        <v>3</v>
      </c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</row>
    <row r="46" spans="1:34" s="40" customFormat="1" ht="16.5" customHeight="1">
      <c r="A46" s="107">
        <v>45977</v>
      </c>
      <c r="B46" s="90" t="str">
        <f t="shared" si="0"/>
        <v>niedziela</v>
      </c>
      <c r="C46" s="257">
        <v>0.5625</v>
      </c>
      <c r="D46" s="73" t="s">
        <v>23</v>
      </c>
      <c r="E46" s="160">
        <v>0.66319444444444442</v>
      </c>
      <c r="F46" s="219" t="s">
        <v>41</v>
      </c>
      <c r="G46" s="220" t="s">
        <v>106</v>
      </c>
      <c r="H46" s="368" t="s">
        <v>34</v>
      </c>
      <c r="I46" s="369" t="s">
        <v>107</v>
      </c>
      <c r="J46" s="370">
        <v>3</v>
      </c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</row>
    <row r="47" spans="1:34" s="40" customFormat="1" ht="16.5" customHeight="1">
      <c r="A47" s="107">
        <v>45977</v>
      </c>
      <c r="B47" s="90" t="str">
        <f t="shared" si="0"/>
        <v>niedziela</v>
      </c>
      <c r="C47" s="257">
        <v>0.67013888888888884</v>
      </c>
      <c r="D47" s="73" t="s">
        <v>23</v>
      </c>
      <c r="E47" s="160">
        <v>0.77083333333333337</v>
      </c>
      <c r="F47" s="219" t="s">
        <v>42</v>
      </c>
      <c r="G47" s="380" t="s">
        <v>106</v>
      </c>
      <c r="H47" s="368" t="s">
        <v>52</v>
      </c>
      <c r="I47" s="369" t="s">
        <v>107</v>
      </c>
      <c r="J47" s="379">
        <v>3</v>
      </c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</row>
    <row r="48" spans="1:34" s="40" customFormat="1" ht="16.5" customHeight="1" thickBot="1">
      <c r="A48" s="108">
        <v>45977</v>
      </c>
      <c r="B48" s="92" t="str">
        <f t="shared" si="0"/>
        <v>niedziela</v>
      </c>
      <c r="C48" s="258">
        <v>0.77777777777777779</v>
      </c>
      <c r="D48" s="83" t="s">
        <v>23</v>
      </c>
      <c r="E48" s="161">
        <v>0.87847222222222221</v>
      </c>
      <c r="F48" s="219"/>
      <c r="G48" s="380"/>
      <c r="H48" s="368"/>
      <c r="I48" s="369"/>
      <c r="J48" s="379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</row>
    <row r="49" spans="1:33" s="40" customFormat="1" ht="16.5" customHeight="1">
      <c r="A49" s="106">
        <v>45983</v>
      </c>
      <c r="B49" s="96" t="str">
        <f t="shared" si="0"/>
        <v>sobota</v>
      </c>
      <c r="C49" s="260">
        <v>0.33333333333333331</v>
      </c>
      <c r="D49" s="74" t="s">
        <v>23</v>
      </c>
      <c r="E49" s="194">
        <v>0.43402777777777779</v>
      </c>
      <c r="F49" s="361" t="s">
        <v>46</v>
      </c>
      <c r="G49" s="362" t="s">
        <v>112</v>
      </c>
      <c r="H49" s="356" t="s">
        <v>113</v>
      </c>
      <c r="I49" s="478" t="s">
        <v>127</v>
      </c>
      <c r="J49" s="388">
        <v>3</v>
      </c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</row>
    <row r="50" spans="1:33" s="40" customFormat="1" ht="16.5" customHeight="1">
      <c r="A50" s="106">
        <v>45983</v>
      </c>
      <c r="B50" s="96" t="str">
        <f t="shared" si="0"/>
        <v>sobota</v>
      </c>
      <c r="C50" s="260">
        <v>0.44097222222222227</v>
      </c>
      <c r="D50" s="74" t="s">
        <v>23</v>
      </c>
      <c r="E50" s="163">
        <v>0.54166666666666663</v>
      </c>
      <c r="F50" s="219" t="s">
        <v>43</v>
      </c>
      <c r="G50" s="336" t="s">
        <v>112</v>
      </c>
      <c r="H50" s="149" t="s">
        <v>62</v>
      </c>
      <c r="I50" s="214" t="s">
        <v>124</v>
      </c>
      <c r="J50" s="65">
        <v>3</v>
      </c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</row>
    <row r="51" spans="1:33" s="40" customFormat="1" ht="16.5" customHeight="1">
      <c r="A51" s="106">
        <v>45983</v>
      </c>
      <c r="B51" s="96" t="str">
        <f t="shared" si="0"/>
        <v>sobota</v>
      </c>
      <c r="C51" s="260">
        <v>0.5625</v>
      </c>
      <c r="D51" s="74" t="s">
        <v>23</v>
      </c>
      <c r="E51" s="163">
        <v>0.66319444444444442</v>
      </c>
      <c r="F51" s="50" t="s">
        <v>44</v>
      </c>
      <c r="G51" s="154" t="s">
        <v>112</v>
      </c>
      <c r="H51" s="167" t="s">
        <v>89</v>
      </c>
      <c r="I51" s="211" t="s">
        <v>127</v>
      </c>
      <c r="J51" s="65">
        <v>3</v>
      </c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</row>
    <row r="52" spans="1:33" s="40" customFormat="1" ht="16.5" customHeight="1">
      <c r="A52" s="106">
        <v>45983</v>
      </c>
      <c r="B52" s="96" t="str">
        <f t="shared" si="0"/>
        <v>sobota</v>
      </c>
      <c r="C52" s="257">
        <v>0.67013888888888884</v>
      </c>
      <c r="D52" s="73" t="s">
        <v>23</v>
      </c>
      <c r="E52" s="160">
        <v>0.77083333333333337</v>
      </c>
      <c r="F52" s="173" t="s">
        <v>49</v>
      </c>
      <c r="G52" s="154" t="s">
        <v>112</v>
      </c>
      <c r="H52" s="167" t="s">
        <v>51</v>
      </c>
      <c r="I52" s="211" t="s">
        <v>127</v>
      </c>
      <c r="J52" s="57">
        <v>3</v>
      </c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</row>
    <row r="53" spans="1:33" s="40" customFormat="1" ht="16.5" customHeight="1" thickBot="1">
      <c r="A53" s="106">
        <v>45983</v>
      </c>
      <c r="B53" s="96" t="str">
        <f t="shared" si="0"/>
        <v>sobota</v>
      </c>
      <c r="C53" s="257">
        <v>0.77777777777777779</v>
      </c>
      <c r="D53" s="73" t="s">
        <v>23</v>
      </c>
      <c r="E53" s="161">
        <v>0.87847222222222221</v>
      </c>
      <c r="F53" s="52"/>
      <c r="G53" s="206"/>
      <c r="H53" s="55"/>
      <c r="I53" s="479"/>
      <c r="J53" s="101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</row>
    <row r="54" spans="1:33" s="40" customFormat="1" ht="16.5" customHeight="1">
      <c r="A54" s="137">
        <v>45984</v>
      </c>
      <c r="B54" s="88" t="str">
        <f t="shared" si="0"/>
        <v>niedziela</v>
      </c>
      <c r="C54" s="261">
        <v>0.33333333333333331</v>
      </c>
      <c r="D54" s="130" t="s">
        <v>23</v>
      </c>
      <c r="E54" s="197">
        <v>0.43402777777777779</v>
      </c>
      <c r="F54" s="333" t="s">
        <v>55</v>
      </c>
      <c r="G54" s="340" t="s">
        <v>114</v>
      </c>
      <c r="H54" s="337" t="s">
        <v>52</v>
      </c>
      <c r="I54" s="480" t="s">
        <v>128</v>
      </c>
      <c r="J54" s="341">
        <v>3</v>
      </c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</row>
    <row r="55" spans="1:33" s="40" customFormat="1" ht="16.5" customHeight="1">
      <c r="A55" s="107">
        <v>45984</v>
      </c>
      <c r="B55" s="90" t="str">
        <f t="shared" si="0"/>
        <v>niedziela</v>
      </c>
      <c r="C55" s="262">
        <v>0.44097222222222227</v>
      </c>
      <c r="D55" s="131" t="s">
        <v>23</v>
      </c>
      <c r="E55" s="196">
        <v>0.54166666666666663</v>
      </c>
      <c r="F55" s="50" t="s">
        <v>56</v>
      </c>
      <c r="G55" s="342" t="s">
        <v>114</v>
      </c>
      <c r="H55" s="167" t="s">
        <v>91</v>
      </c>
      <c r="I55" s="211" t="s">
        <v>128</v>
      </c>
      <c r="J55" s="65">
        <v>3</v>
      </c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</row>
    <row r="56" spans="1:33" s="40" customFormat="1" ht="16.5" customHeight="1">
      <c r="A56" s="107">
        <v>45984</v>
      </c>
      <c r="B56" s="90" t="str">
        <f t="shared" si="0"/>
        <v>niedziela</v>
      </c>
      <c r="C56" s="262">
        <v>0.5625</v>
      </c>
      <c r="D56" s="131" t="s">
        <v>23</v>
      </c>
      <c r="E56" s="196">
        <v>0.66319444444444442</v>
      </c>
      <c r="F56" s="219" t="s">
        <v>43</v>
      </c>
      <c r="G56" s="336" t="s">
        <v>112</v>
      </c>
      <c r="H56" s="149" t="s">
        <v>62</v>
      </c>
      <c r="I56" s="214" t="s">
        <v>124</v>
      </c>
      <c r="J56" s="65">
        <v>3</v>
      </c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</row>
    <row r="57" spans="1:33" s="40" customFormat="1" ht="16.5" customHeight="1">
      <c r="A57" s="107">
        <v>45984</v>
      </c>
      <c r="B57" s="90" t="str">
        <f t="shared" si="0"/>
        <v>niedziela</v>
      </c>
      <c r="C57" s="262">
        <v>0.67013888888888884</v>
      </c>
      <c r="D57" s="131" t="s">
        <v>23</v>
      </c>
      <c r="E57" s="196">
        <v>0.77083333333333337</v>
      </c>
      <c r="F57" s="149" t="s">
        <v>125</v>
      </c>
      <c r="G57" s="336" t="s">
        <v>122</v>
      </c>
      <c r="H57" s="167" t="s">
        <v>89</v>
      </c>
      <c r="I57" s="211" t="s">
        <v>115</v>
      </c>
      <c r="J57" s="65">
        <v>3</v>
      </c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</row>
    <row r="58" spans="1:33" s="40" customFormat="1" ht="16.5" customHeight="1" thickBot="1">
      <c r="A58" s="107">
        <v>45984</v>
      </c>
      <c r="B58" s="92" t="str">
        <f t="shared" si="0"/>
        <v>niedziela</v>
      </c>
      <c r="C58" s="263">
        <v>0.77777777777777779</v>
      </c>
      <c r="D58" s="132" t="s">
        <v>23</v>
      </c>
      <c r="E58" s="198">
        <v>0.87847222222222221</v>
      </c>
      <c r="F58" s="113"/>
      <c r="G58" s="169"/>
      <c r="H58" s="111"/>
      <c r="I58" s="158"/>
      <c r="J58" s="62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</row>
    <row r="59" spans="1:33" s="40" customFormat="1" ht="16.5" customHeight="1" thickBot="1">
      <c r="A59" s="348">
        <v>45996</v>
      </c>
      <c r="B59" s="349" t="str">
        <f t="shared" si="0"/>
        <v>piątek</v>
      </c>
      <c r="C59" s="350">
        <v>0.77777777777777779</v>
      </c>
      <c r="D59" s="351" t="s">
        <v>23</v>
      </c>
      <c r="E59" s="352">
        <v>0.87847222222222221</v>
      </c>
      <c r="F59" s="446" t="s">
        <v>42</v>
      </c>
      <c r="G59" s="447" t="s">
        <v>106</v>
      </c>
      <c r="H59" s="448" t="s">
        <v>52</v>
      </c>
      <c r="I59" s="449" t="s">
        <v>107</v>
      </c>
      <c r="J59" s="450">
        <v>3</v>
      </c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</row>
    <row r="60" spans="1:33" s="40" customFormat="1" ht="16.5" customHeight="1">
      <c r="A60" s="68">
        <v>45997</v>
      </c>
      <c r="B60" s="94" t="str">
        <f t="shared" si="0"/>
        <v>sobota</v>
      </c>
      <c r="C60" s="261">
        <v>0.33333333333333331</v>
      </c>
      <c r="D60" s="130" t="s">
        <v>23</v>
      </c>
      <c r="E60" s="197">
        <v>0.43402777777777779</v>
      </c>
      <c r="F60" s="356" t="s">
        <v>42</v>
      </c>
      <c r="G60" s="344" t="s">
        <v>106</v>
      </c>
      <c r="H60" s="337" t="s">
        <v>52</v>
      </c>
      <c r="I60" s="437" t="s">
        <v>107</v>
      </c>
      <c r="J60" s="341">
        <v>3</v>
      </c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</row>
    <row r="61" spans="1:33" s="40" customFormat="1" ht="16.5" customHeight="1">
      <c r="A61" s="71">
        <v>45997</v>
      </c>
      <c r="B61" s="96" t="str">
        <f t="shared" si="0"/>
        <v>sobota</v>
      </c>
      <c r="C61" s="264">
        <v>0.44097222222222227</v>
      </c>
      <c r="D61" s="133" t="s">
        <v>23</v>
      </c>
      <c r="E61" s="199">
        <v>0.54166666666666663</v>
      </c>
      <c r="F61" s="366" t="s">
        <v>38</v>
      </c>
      <c r="G61" s="336" t="s">
        <v>106</v>
      </c>
      <c r="H61" s="167" t="s">
        <v>37</v>
      </c>
      <c r="I61" s="156" t="s">
        <v>107</v>
      </c>
      <c r="J61" s="65">
        <v>3</v>
      </c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</row>
    <row r="62" spans="1:33" s="40" customFormat="1" ht="16.5" customHeight="1">
      <c r="A62" s="71">
        <v>45997</v>
      </c>
      <c r="B62" s="96" t="str">
        <f t="shared" si="0"/>
        <v>sobota</v>
      </c>
      <c r="C62" s="264">
        <v>0.5625</v>
      </c>
      <c r="D62" s="133" t="s">
        <v>23</v>
      </c>
      <c r="E62" s="199">
        <v>0.66319444444444442</v>
      </c>
      <c r="F62" s="397" t="s">
        <v>50</v>
      </c>
      <c r="G62" s="398" t="s">
        <v>106</v>
      </c>
      <c r="H62" s="329" t="s">
        <v>53</v>
      </c>
      <c r="I62" s="157" t="s">
        <v>107</v>
      </c>
      <c r="J62" s="65">
        <v>3</v>
      </c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</row>
    <row r="63" spans="1:33" s="40" customFormat="1" ht="16.5" customHeight="1">
      <c r="A63" s="71">
        <v>45997</v>
      </c>
      <c r="B63" s="96" t="str">
        <f t="shared" si="0"/>
        <v>sobota</v>
      </c>
      <c r="C63" s="262">
        <v>0.67013888888888884</v>
      </c>
      <c r="D63" s="131" t="s">
        <v>23</v>
      </c>
      <c r="E63" s="196">
        <v>0.77083333333333337</v>
      </c>
      <c r="F63" s="50" t="s">
        <v>39</v>
      </c>
      <c r="G63" s="336" t="s">
        <v>106</v>
      </c>
      <c r="H63" s="167" t="s">
        <v>91</v>
      </c>
      <c r="I63" s="339" t="s">
        <v>107</v>
      </c>
      <c r="J63" s="57">
        <v>3</v>
      </c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</row>
    <row r="64" spans="1:33" s="40" customFormat="1" ht="16.5" customHeight="1" thickBot="1">
      <c r="A64" s="71">
        <v>45997</v>
      </c>
      <c r="B64" s="98" t="str">
        <f t="shared" si="0"/>
        <v>sobota</v>
      </c>
      <c r="C64" s="263">
        <v>0.77777777777777779</v>
      </c>
      <c r="D64" s="132" t="s">
        <v>23</v>
      </c>
      <c r="E64" s="198">
        <v>0.87847222222222221</v>
      </c>
      <c r="F64" s="113"/>
      <c r="G64" s="154"/>
      <c r="H64" s="111"/>
      <c r="I64" s="156"/>
      <c r="J64" s="65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</row>
    <row r="65" spans="1:33" s="40" customFormat="1" ht="16.5" customHeight="1">
      <c r="A65" s="75">
        <v>45998</v>
      </c>
      <c r="B65" s="88" t="str">
        <f t="shared" si="0"/>
        <v>niedziela</v>
      </c>
      <c r="C65" s="435">
        <v>0.36458333333333331</v>
      </c>
      <c r="D65" s="77" t="s">
        <v>23</v>
      </c>
      <c r="E65" s="436">
        <v>0.42708333333333331</v>
      </c>
      <c r="F65" s="335" t="s">
        <v>46</v>
      </c>
      <c r="G65" s="334" t="s">
        <v>112</v>
      </c>
      <c r="H65" s="343" t="s">
        <v>113</v>
      </c>
      <c r="I65" s="480" t="s">
        <v>127</v>
      </c>
      <c r="J65" s="387">
        <v>2</v>
      </c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</row>
    <row r="66" spans="1:33" s="40" customFormat="1" ht="16.5" customHeight="1">
      <c r="A66" s="78">
        <v>45998</v>
      </c>
      <c r="B66" s="90" t="str">
        <f t="shared" si="0"/>
        <v>niedziela</v>
      </c>
      <c r="C66" s="260">
        <v>0.44097222222222227</v>
      </c>
      <c r="D66" s="74" t="s">
        <v>23</v>
      </c>
      <c r="E66" s="163">
        <v>0.54166666666666663</v>
      </c>
      <c r="F66" s="50" t="s">
        <v>56</v>
      </c>
      <c r="G66" s="342" t="s">
        <v>114</v>
      </c>
      <c r="H66" s="167" t="s">
        <v>91</v>
      </c>
      <c r="I66" s="211" t="s">
        <v>127</v>
      </c>
      <c r="J66" s="65">
        <v>3</v>
      </c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</row>
    <row r="67" spans="1:33" s="40" customFormat="1" ht="16.5" customHeight="1">
      <c r="A67" s="78">
        <v>45998</v>
      </c>
      <c r="B67" s="90" t="str">
        <f t="shared" si="0"/>
        <v>niedziela</v>
      </c>
      <c r="C67" s="257">
        <v>0.5625</v>
      </c>
      <c r="D67" s="73" t="s">
        <v>23</v>
      </c>
      <c r="E67" s="160">
        <v>0.66319444444444442</v>
      </c>
      <c r="F67" s="50" t="s">
        <v>55</v>
      </c>
      <c r="G67" s="342" t="s">
        <v>114</v>
      </c>
      <c r="H67" s="167" t="s">
        <v>52</v>
      </c>
      <c r="I67" s="212" t="s">
        <v>127</v>
      </c>
      <c r="J67" s="57">
        <v>3</v>
      </c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</row>
    <row r="68" spans="1:33" s="40" customFormat="1" ht="16.5" customHeight="1">
      <c r="A68" s="78">
        <v>45998</v>
      </c>
      <c r="B68" s="90" t="str">
        <f t="shared" si="0"/>
        <v>niedziela</v>
      </c>
      <c r="C68" s="257">
        <v>0.67013888888888884</v>
      </c>
      <c r="D68" s="73" t="s">
        <v>23</v>
      </c>
      <c r="E68" s="160">
        <v>0.77083333333333337</v>
      </c>
      <c r="F68" s="219" t="s">
        <v>43</v>
      </c>
      <c r="G68" s="336" t="s">
        <v>112</v>
      </c>
      <c r="H68" s="149" t="s">
        <v>62</v>
      </c>
      <c r="I68" s="214" t="s">
        <v>124</v>
      </c>
      <c r="J68" s="65">
        <v>3</v>
      </c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</row>
    <row r="69" spans="1:33" s="40" customFormat="1" ht="16.5" customHeight="1" thickBot="1">
      <c r="A69" s="78">
        <v>45998</v>
      </c>
      <c r="B69" s="92" t="str">
        <f t="shared" si="0"/>
        <v>niedziela</v>
      </c>
      <c r="C69" s="258">
        <v>0.77777777777777779</v>
      </c>
      <c r="D69" s="83" t="s">
        <v>23</v>
      </c>
      <c r="E69" s="161">
        <v>0.87847222222222221</v>
      </c>
      <c r="F69" s="205"/>
      <c r="G69" s="223"/>
      <c r="H69" s="111"/>
      <c r="I69" s="193"/>
      <c r="J69" s="209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</row>
    <row r="70" spans="1:33" s="40" customFormat="1" ht="16.5" customHeight="1">
      <c r="A70" s="109">
        <v>46004</v>
      </c>
      <c r="B70" s="94" t="str">
        <f t="shared" si="0"/>
        <v>sobota</v>
      </c>
      <c r="C70" s="475">
        <v>0.33333333333333331</v>
      </c>
      <c r="D70" s="476" t="s">
        <v>23</v>
      </c>
      <c r="E70" s="436">
        <v>0.43402777777777779</v>
      </c>
      <c r="F70" s="397" t="s">
        <v>50</v>
      </c>
      <c r="G70" s="398" t="s">
        <v>106</v>
      </c>
      <c r="H70" s="329" t="s">
        <v>53</v>
      </c>
      <c r="I70" s="157" t="s">
        <v>107</v>
      </c>
      <c r="J70" s="65">
        <v>3</v>
      </c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</row>
    <row r="71" spans="1:33" s="40" customFormat="1" ht="16.5" customHeight="1">
      <c r="A71" s="106">
        <v>46004</v>
      </c>
      <c r="B71" s="96" t="str">
        <f t="shared" si="0"/>
        <v>sobota</v>
      </c>
      <c r="C71" s="260">
        <v>0.44097222222222227</v>
      </c>
      <c r="D71" s="74" t="s">
        <v>23</v>
      </c>
      <c r="E71" s="163">
        <v>0.54166666666666663</v>
      </c>
      <c r="F71" s="366" t="s">
        <v>38</v>
      </c>
      <c r="G71" s="154" t="s">
        <v>106</v>
      </c>
      <c r="H71" s="167" t="s">
        <v>37</v>
      </c>
      <c r="I71" s="156" t="s">
        <v>107</v>
      </c>
      <c r="J71" s="65">
        <v>3</v>
      </c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</row>
    <row r="72" spans="1:33" s="40" customFormat="1" ht="16.5" customHeight="1">
      <c r="A72" s="106">
        <v>46004</v>
      </c>
      <c r="B72" s="96" t="str">
        <f t="shared" ref="B72:B109" si="2">IF(WEEKDAY(A72,2)=5,"piątek",IF(WEEKDAY(A72,2)=6,"sobota",IF(WEEKDAY(A72,2)=7,"niedziela","Błąd")))</f>
        <v>sobota</v>
      </c>
      <c r="C72" s="257">
        <v>0.5625</v>
      </c>
      <c r="D72" s="73" t="s">
        <v>23</v>
      </c>
      <c r="E72" s="160">
        <v>0.66319444444444442</v>
      </c>
      <c r="F72" s="439" t="s">
        <v>101</v>
      </c>
      <c r="G72" s="154" t="s">
        <v>106</v>
      </c>
      <c r="H72" s="167" t="s">
        <v>108</v>
      </c>
      <c r="I72" s="156" t="s">
        <v>107</v>
      </c>
      <c r="J72" s="57">
        <v>3</v>
      </c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</row>
    <row r="73" spans="1:33" s="40" customFormat="1" ht="16.5" customHeight="1">
      <c r="A73" s="106">
        <v>46004</v>
      </c>
      <c r="B73" s="96" t="str">
        <f t="shared" si="2"/>
        <v>sobota</v>
      </c>
      <c r="C73" s="257">
        <v>0.67013888888888884</v>
      </c>
      <c r="D73" s="73" t="s">
        <v>23</v>
      </c>
      <c r="E73" s="160">
        <v>0.77083333333333337</v>
      </c>
      <c r="F73" s="440" t="s">
        <v>102</v>
      </c>
      <c r="G73" s="154" t="s">
        <v>106</v>
      </c>
      <c r="H73" s="167" t="s">
        <v>110</v>
      </c>
      <c r="I73" s="324" t="s">
        <v>107</v>
      </c>
      <c r="J73" s="65">
        <v>3</v>
      </c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</row>
    <row r="74" spans="1:33" s="40" customFormat="1" ht="16.5" customHeight="1" thickBot="1">
      <c r="A74" s="106">
        <v>46004</v>
      </c>
      <c r="B74" s="98" t="str">
        <f t="shared" si="2"/>
        <v>sobota</v>
      </c>
      <c r="C74" s="258">
        <v>0.77777777777777779</v>
      </c>
      <c r="D74" s="83" t="s">
        <v>23</v>
      </c>
      <c r="E74" s="161">
        <v>0.87847222222222221</v>
      </c>
      <c r="F74" s="219"/>
      <c r="G74" s="154"/>
      <c r="H74" s="325"/>
      <c r="I74" s="157"/>
      <c r="J74" s="65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</row>
    <row r="75" spans="1:33" s="40" customFormat="1" ht="16.5" customHeight="1">
      <c r="A75" s="137">
        <v>46005</v>
      </c>
      <c r="B75" s="88" t="str">
        <f t="shared" si="2"/>
        <v>niedziela</v>
      </c>
      <c r="C75" s="261">
        <v>0.33333333333333331</v>
      </c>
      <c r="D75" s="130" t="s">
        <v>23</v>
      </c>
      <c r="E75" s="197">
        <v>0.43402777777777779</v>
      </c>
      <c r="F75" s="441" t="s">
        <v>99</v>
      </c>
      <c r="G75" s="165" t="s">
        <v>106</v>
      </c>
      <c r="H75" s="172" t="s">
        <v>109</v>
      </c>
      <c r="I75" s="155" t="s">
        <v>107</v>
      </c>
      <c r="J75" s="66">
        <v>3</v>
      </c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</row>
    <row r="76" spans="1:33" s="40" customFormat="1" ht="16.5" customHeight="1">
      <c r="A76" s="107">
        <v>46005</v>
      </c>
      <c r="B76" s="90" t="str">
        <f t="shared" si="2"/>
        <v>niedziela</v>
      </c>
      <c r="C76" s="262">
        <v>0.44097222222222227</v>
      </c>
      <c r="D76" s="131" t="s">
        <v>23</v>
      </c>
      <c r="E76" s="196">
        <v>0.54166666666666663</v>
      </c>
      <c r="F76" s="366" t="s">
        <v>38</v>
      </c>
      <c r="G76" s="154" t="s">
        <v>106</v>
      </c>
      <c r="H76" s="167" t="s">
        <v>37</v>
      </c>
      <c r="I76" s="156" t="s">
        <v>107</v>
      </c>
      <c r="J76" s="65">
        <v>3</v>
      </c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</row>
    <row r="77" spans="1:33" s="40" customFormat="1" ht="16.5" customHeight="1">
      <c r="A77" s="107">
        <v>46005</v>
      </c>
      <c r="B77" s="90" t="str">
        <f t="shared" si="2"/>
        <v>niedziela</v>
      </c>
      <c r="C77" s="262">
        <v>0.5625</v>
      </c>
      <c r="D77" s="131" t="s">
        <v>23</v>
      </c>
      <c r="E77" s="196">
        <v>0.66319444444444442</v>
      </c>
      <c r="F77" s="120" t="s">
        <v>101</v>
      </c>
      <c r="G77" s="154" t="s">
        <v>106</v>
      </c>
      <c r="H77" s="167" t="s">
        <v>108</v>
      </c>
      <c r="I77" s="156" t="s">
        <v>107</v>
      </c>
      <c r="J77" s="57">
        <v>3</v>
      </c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</row>
    <row r="78" spans="1:33" s="40" customFormat="1" ht="16.5" customHeight="1">
      <c r="A78" s="107">
        <v>46005</v>
      </c>
      <c r="B78" s="90" t="str">
        <f t="shared" si="2"/>
        <v>niedziela</v>
      </c>
      <c r="C78" s="262">
        <v>0.67013888888888884</v>
      </c>
      <c r="D78" s="131" t="s">
        <v>23</v>
      </c>
      <c r="E78" s="196">
        <v>0.77083333333333337</v>
      </c>
      <c r="F78" s="104" t="s">
        <v>102</v>
      </c>
      <c r="G78" s="154" t="s">
        <v>106</v>
      </c>
      <c r="H78" s="167" t="s">
        <v>110</v>
      </c>
      <c r="I78" s="324" t="s">
        <v>107</v>
      </c>
      <c r="J78" s="65">
        <v>3</v>
      </c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</row>
    <row r="79" spans="1:33" s="40" customFormat="1" ht="16.5" customHeight="1" thickBot="1">
      <c r="A79" s="107">
        <v>46005</v>
      </c>
      <c r="B79" s="92" t="str">
        <f t="shared" si="2"/>
        <v>niedziela</v>
      </c>
      <c r="C79" s="263">
        <v>0.77777777777777779</v>
      </c>
      <c r="D79" s="132" t="s">
        <v>23</v>
      </c>
      <c r="E79" s="198">
        <v>0.87847222222222221</v>
      </c>
      <c r="F79" s="179"/>
      <c r="G79" s="225"/>
      <c r="H79" s="111"/>
      <c r="I79" s="193"/>
      <c r="J79" s="200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</row>
    <row r="80" spans="1:33" ht="16.5" customHeight="1">
      <c r="A80" s="68">
        <v>46032</v>
      </c>
      <c r="B80" s="94" t="str">
        <f t="shared" si="2"/>
        <v>sobota</v>
      </c>
      <c r="C80" s="265">
        <v>0.33333333333333331</v>
      </c>
      <c r="D80" s="134" t="s">
        <v>23</v>
      </c>
      <c r="E80" s="201">
        <v>0.43402777777777779</v>
      </c>
      <c r="F80" s="104" t="s">
        <v>100</v>
      </c>
      <c r="G80" s="154" t="s">
        <v>106</v>
      </c>
      <c r="H80" s="167" t="s">
        <v>111</v>
      </c>
      <c r="I80" s="157" t="s">
        <v>107</v>
      </c>
      <c r="J80" s="100">
        <v>3</v>
      </c>
    </row>
    <row r="81" spans="1:11" ht="16.5" customHeight="1">
      <c r="A81" s="71">
        <v>46032</v>
      </c>
      <c r="B81" s="96" t="str">
        <f t="shared" si="2"/>
        <v>sobota</v>
      </c>
      <c r="C81" s="264">
        <v>0.44097222222222227</v>
      </c>
      <c r="D81" s="133" t="s">
        <v>23</v>
      </c>
      <c r="E81" s="199">
        <v>0.54166666666666663</v>
      </c>
      <c r="F81" s="366" t="s">
        <v>38</v>
      </c>
      <c r="G81" s="154" t="s">
        <v>106</v>
      </c>
      <c r="H81" s="167" t="s">
        <v>37</v>
      </c>
      <c r="I81" s="156" t="s">
        <v>107</v>
      </c>
      <c r="J81" s="65">
        <v>3</v>
      </c>
    </row>
    <row r="82" spans="1:11" ht="16.5" customHeight="1">
      <c r="A82" s="71">
        <v>46032</v>
      </c>
      <c r="B82" s="96" t="str">
        <f t="shared" si="2"/>
        <v>sobota</v>
      </c>
      <c r="C82" s="262">
        <v>0.5625</v>
      </c>
      <c r="D82" s="131" t="s">
        <v>23</v>
      </c>
      <c r="E82" s="196">
        <v>0.66319444444444442</v>
      </c>
      <c r="F82" s="397" t="s">
        <v>50</v>
      </c>
      <c r="G82" s="398" t="s">
        <v>106</v>
      </c>
      <c r="H82" s="329" t="s">
        <v>53</v>
      </c>
      <c r="I82" s="157" t="s">
        <v>107</v>
      </c>
      <c r="J82" s="65">
        <v>3</v>
      </c>
    </row>
    <row r="83" spans="1:11" ht="16.5" customHeight="1">
      <c r="A83" s="71">
        <v>46032</v>
      </c>
      <c r="B83" s="96" t="str">
        <f t="shared" si="2"/>
        <v>sobota</v>
      </c>
      <c r="C83" s="262">
        <v>0.67013888888888884</v>
      </c>
      <c r="D83" s="131" t="s">
        <v>23</v>
      </c>
      <c r="E83" s="196">
        <v>0.77083333333333337</v>
      </c>
      <c r="F83" s="50" t="s">
        <v>40</v>
      </c>
      <c r="G83" s="323" t="s">
        <v>106</v>
      </c>
      <c r="H83" s="167" t="s">
        <v>48</v>
      </c>
      <c r="I83" s="157" t="s">
        <v>107</v>
      </c>
      <c r="J83" s="65">
        <v>3</v>
      </c>
    </row>
    <row r="84" spans="1:11" ht="16.5" customHeight="1" thickBot="1">
      <c r="A84" s="147">
        <v>46032</v>
      </c>
      <c r="B84" s="98" t="str">
        <f t="shared" si="2"/>
        <v>sobota</v>
      </c>
      <c r="C84" s="263">
        <v>0.77777777777777779</v>
      </c>
      <c r="D84" s="132" t="s">
        <v>23</v>
      </c>
      <c r="E84" s="198">
        <v>0.87847222222222221</v>
      </c>
      <c r="F84" s="126" t="s">
        <v>99</v>
      </c>
      <c r="G84" s="154" t="s">
        <v>106</v>
      </c>
      <c r="H84" s="167" t="s">
        <v>109</v>
      </c>
      <c r="I84" s="157" t="s">
        <v>107</v>
      </c>
      <c r="J84" s="57">
        <v>3</v>
      </c>
    </row>
    <row r="85" spans="1:11" ht="16.5" customHeight="1">
      <c r="A85" s="75">
        <v>46033</v>
      </c>
      <c r="B85" s="88" t="str">
        <f t="shared" si="2"/>
        <v>niedziela</v>
      </c>
      <c r="C85" s="265">
        <v>0.33333333333333331</v>
      </c>
      <c r="D85" s="134" t="s">
        <v>23</v>
      </c>
      <c r="E85" s="201">
        <v>0.43402777777777779</v>
      </c>
      <c r="F85" s="176"/>
      <c r="G85" s="226"/>
      <c r="H85" s="54"/>
      <c r="I85" s="228"/>
      <c r="J85" s="204"/>
    </row>
    <row r="86" spans="1:11" ht="16.5" customHeight="1">
      <c r="A86" s="78">
        <v>46033</v>
      </c>
      <c r="B86" s="90" t="str">
        <f t="shared" si="2"/>
        <v>niedziela</v>
      </c>
      <c r="C86" s="264">
        <v>0.44097222222222227</v>
      </c>
      <c r="D86" s="133" t="s">
        <v>23</v>
      </c>
      <c r="E86" s="199">
        <v>0.54166666666666663</v>
      </c>
      <c r="F86" s="177"/>
      <c r="G86" s="183"/>
      <c r="H86" s="51"/>
      <c r="I86" s="156"/>
      <c r="J86" s="184"/>
    </row>
    <row r="87" spans="1:11" ht="16.5" customHeight="1">
      <c r="A87" s="78">
        <v>46033</v>
      </c>
      <c r="B87" s="90" t="str">
        <f t="shared" si="2"/>
        <v>niedziela</v>
      </c>
      <c r="C87" s="262">
        <v>0.5625</v>
      </c>
      <c r="D87" s="131" t="s">
        <v>23</v>
      </c>
      <c r="E87" s="196">
        <v>0.66319444444444442</v>
      </c>
      <c r="F87" s="189"/>
      <c r="G87" s="224"/>
      <c r="H87" s="51"/>
      <c r="I87" s="156"/>
      <c r="J87" s="185"/>
    </row>
    <row r="88" spans="1:11" ht="16.5" customHeight="1">
      <c r="A88" s="78">
        <v>46033</v>
      </c>
      <c r="B88" s="90" t="str">
        <f t="shared" si="2"/>
        <v>niedziela</v>
      </c>
      <c r="C88" s="262">
        <v>0.67013888888888884</v>
      </c>
      <c r="D88" s="131" t="s">
        <v>23</v>
      </c>
      <c r="E88" s="196">
        <v>0.77083333333333337</v>
      </c>
      <c r="F88" s="189"/>
      <c r="G88" s="183"/>
      <c r="H88" s="51"/>
      <c r="I88" s="156"/>
      <c r="J88" s="185"/>
    </row>
    <row r="89" spans="1:11" ht="16.5" customHeight="1" thickBot="1">
      <c r="A89" s="81">
        <v>46033</v>
      </c>
      <c r="B89" s="92" t="str">
        <f t="shared" si="2"/>
        <v>niedziela</v>
      </c>
      <c r="C89" s="263">
        <v>0.77777777777777779</v>
      </c>
      <c r="D89" s="132" t="s">
        <v>23</v>
      </c>
      <c r="E89" s="198">
        <v>0.87847222222222221</v>
      </c>
      <c r="F89" s="179"/>
      <c r="G89" s="225"/>
      <c r="H89" s="111"/>
      <c r="I89" s="193"/>
      <c r="J89" s="202"/>
    </row>
    <row r="90" spans="1:11" ht="16.5" customHeight="1">
      <c r="A90" s="109">
        <v>46039</v>
      </c>
      <c r="B90" s="96" t="str">
        <f t="shared" si="2"/>
        <v>sobota</v>
      </c>
      <c r="C90" s="265">
        <v>0.33333333333333331</v>
      </c>
      <c r="D90" s="134" t="s">
        <v>23</v>
      </c>
      <c r="E90" s="201">
        <v>0.43402777777777779</v>
      </c>
      <c r="F90" s="173" t="s">
        <v>49</v>
      </c>
      <c r="G90" s="154" t="s">
        <v>112</v>
      </c>
      <c r="H90" s="167" t="s">
        <v>51</v>
      </c>
      <c r="I90" s="211" t="s">
        <v>127</v>
      </c>
      <c r="J90" s="57">
        <v>3</v>
      </c>
    </row>
    <row r="91" spans="1:11" ht="16.5" customHeight="1">
      <c r="A91" s="106">
        <v>46039</v>
      </c>
      <c r="B91" s="96" t="str">
        <f t="shared" si="2"/>
        <v>sobota</v>
      </c>
      <c r="C91" s="264">
        <v>0.44097222222222227</v>
      </c>
      <c r="D91" s="133" t="s">
        <v>23</v>
      </c>
      <c r="E91" s="199">
        <v>0.54166666666666663</v>
      </c>
      <c r="F91" s="149" t="s">
        <v>125</v>
      </c>
      <c r="G91" s="154" t="s">
        <v>122</v>
      </c>
      <c r="H91" s="167" t="s">
        <v>89</v>
      </c>
      <c r="I91" s="390" t="s">
        <v>115</v>
      </c>
      <c r="J91" s="65">
        <v>3</v>
      </c>
    </row>
    <row r="92" spans="1:11" ht="16.5" customHeight="1">
      <c r="A92" s="106">
        <v>46039</v>
      </c>
      <c r="B92" s="96" t="str">
        <f t="shared" si="2"/>
        <v>sobota</v>
      </c>
      <c r="C92" s="262">
        <v>0.5625</v>
      </c>
      <c r="D92" s="131" t="s">
        <v>23</v>
      </c>
      <c r="E92" s="196">
        <v>0.66319444444444442</v>
      </c>
      <c r="F92" s="50" t="s">
        <v>47</v>
      </c>
      <c r="G92" s="154" t="s">
        <v>112</v>
      </c>
      <c r="H92" s="167" t="s">
        <v>48</v>
      </c>
      <c r="I92" s="211" t="s">
        <v>131</v>
      </c>
      <c r="J92" s="65">
        <v>3</v>
      </c>
    </row>
    <row r="93" spans="1:11" ht="16.5" customHeight="1">
      <c r="A93" s="106">
        <v>46039</v>
      </c>
      <c r="B93" s="96" t="str">
        <f t="shared" si="2"/>
        <v>sobota</v>
      </c>
      <c r="C93" s="262">
        <v>0.67013888888888884</v>
      </c>
      <c r="D93" s="131" t="s">
        <v>23</v>
      </c>
      <c r="E93" s="196">
        <v>0.77083333333333337</v>
      </c>
      <c r="F93" s="219" t="s">
        <v>43</v>
      </c>
      <c r="G93" s="336" t="s">
        <v>112</v>
      </c>
      <c r="H93" s="149" t="s">
        <v>62</v>
      </c>
      <c r="I93" s="214" t="s">
        <v>124</v>
      </c>
      <c r="J93" s="65">
        <v>3</v>
      </c>
    </row>
    <row r="94" spans="1:11" ht="16.5" customHeight="1" thickBot="1">
      <c r="A94" s="144">
        <v>46039</v>
      </c>
      <c r="B94" s="96" t="str">
        <f t="shared" si="2"/>
        <v>sobota</v>
      </c>
      <c r="C94" s="262">
        <v>0.77777777777777779</v>
      </c>
      <c r="D94" s="131" t="s">
        <v>23</v>
      </c>
      <c r="E94" s="196">
        <v>0.87847222222222221</v>
      </c>
      <c r="F94" s="219"/>
      <c r="G94" s="336"/>
      <c r="H94" s="149"/>
      <c r="I94" s="212"/>
      <c r="J94" s="65"/>
    </row>
    <row r="95" spans="1:11" ht="16.5" customHeight="1">
      <c r="A95" s="137">
        <v>46040</v>
      </c>
      <c r="B95" s="88" t="str">
        <f t="shared" si="2"/>
        <v>niedziela</v>
      </c>
      <c r="C95" s="265">
        <v>0.33333333333333331</v>
      </c>
      <c r="D95" s="134" t="s">
        <v>23</v>
      </c>
      <c r="E95" s="201">
        <v>0.43402777777777779</v>
      </c>
      <c r="F95" s="176"/>
      <c r="G95" s="226"/>
      <c r="H95" s="54"/>
      <c r="I95" s="481"/>
      <c r="J95" s="204"/>
      <c r="K95" s="139"/>
    </row>
    <row r="96" spans="1:11" ht="16.5" customHeight="1">
      <c r="A96" s="107">
        <v>46040</v>
      </c>
      <c r="B96" s="90" t="str">
        <f t="shared" si="2"/>
        <v>niedziela</v>
      </c>
      <c r="C96" s="264">
        <v>0.44097222222222227</v>
      </c>
      <c r="D96" s="133" t="s">
        <v>23</v>
      </c>
      <c r="E96" s="199">
        <v>0.54166666666666663</v>
      </c>
      <c r="F96" s="219" t="s">
        <v>43</v>
      </c>
      <c r="G96" s="336" t="s">
        <v>112</v>
      </c>
      <c r="H96" s="149" t="s">
        <v>62</v>
      </c>
      <c r="I96" s="214" t="s">
        <v>124</v>
      </c>
      <c r="J96" s="65">
        <v>3</v>
      </c>
    </row>
    <row r="97" spans="1:10" ht="16.5" customHeight="1">
      <c r="A97" s="107">
        <v>46040</v>
      </c>
      <c r="B97" s="90" t="str">
        <f t="shared" si="2"/>
        <v>niedziela</v>
      </c>
      <c r="C97" s="262">
        <v>0.5625</v>
      </c>
      <c r="D97" s="131" t="s">
        <v>23</v>
      </c>
      <c r="E97" s="196">
        <v>0.66319444444444442</v>
      </c>
      <c r="F97" s="50" t="s">
        <v>44</v>
      </c>
      <c r="G97" s="154" t="s">
        <v>112</v>
      </c>
      <c r="H97" s="167" t="s">
        <v>89</v>
      </c>
      <c r="I97" s="211" t="s">
        <v>127</v>
      </c>
      <c r="J97" s="65">
        <v>3</v>
      </c>
    </row>
    <row r="98" spans="1:10" ht="16.5" customHeight="1">
      <c r="A98" s="107">
        <v>46040</v>
      </c>
      <c r="B98" s="90" t="str">
        <f t="shared" si="2"/>
        <v>niedziela</v>
      </c>
      <c r="C98" s="262">
        <v>0.67013888888888884</v>
      </c>
      <c r="D98" s="131" t="s">
        <v>23</v>
      </c>
      <c r="E98" s="196">
        <v>0.77083333333333337</v>
      </c>
      <c r="F98" s="149" t="s">
        <v>125</v>
      </c>
      <c r="G98" s="220" t="s">
        <v>122</v>
      </c>
      <c r="H98" s="167" t="s">
        <v>89</v>
      </c>
      <c r="I98" s="390" t="s">
        <v>115</v>
      </c>
      <c r="J98" s="221">
        <v>3</v>
      </c>
    </row>
    <row r="99" spans="1:10" ht="16.5" customHeight="1" thickBot="1">
      <c r="A99" s="108">
        <v>46040</v>
      </c>
      <c r="B99" s="92" t="str">
        <f t="shared" si="2"/>
        <v>niedziela</v>
      </c>
      <c r="C99" s="263">
        <v>0.77777777777777779</v>
      </c>
      <c r="D99" s="132" t="s">
        <v>23</v>
      </c>
      <c r="E99" s="198">
        <v>0.87847222222222221</v>
      </c>
      <c r="F99" s="205"/>
      <c r="G99" s="227"/>
      <c r="H99" s="111"/>
      <c r="I99" s="482"/>
      <c r="J99" s="195"/>
    </row>
    <row r="100" spans="1:10" ht="16.5" customHeight="1">
      <c r="A100" s="68">
        <v>46053</v>
      </c>
      <c r="B100" s="94" t="str">
        <f t="shared" si="2"/>
        <v>sobota</v>
      </c>
      <c r="C100" s="265">
        <v>0.33333333333333331</v>
      </c>
      <c r="D100" s="134" t="s">
        <v>23</v>
      </c>
      <c r="E100" s="201">
        <v>0.43402777777777779</v>
      </c>
      <c r="F100" s="50" t="s">
        <v>55</v>
      </c>
      <c r="G100" s="347" t="s">
        <v>114</v>
      </c>
      <c r="H100" s="167" t="s">
        <v>52</v>
      </c>
      <c r="I100" s="212" t="s">
        <v>127</v>
      </c>
      <c r="J100" s="57">
        <v>3</v>
      </c>
    </row>
    <row r="101" spans="1:10" ht="16.5" customHeight="1">
      <c r="A101" s="71">
        <v>46053</v>
      </c>
      <c r="B101" s="96" t="str">
        <f t="shared" si="2"/>
        <v>sobota</v>
      </c>
      <c r="C101" s="264">
        <v>0.44097222222222227</v>
      </c>
      <c r="D101" s="133" t="s">
        <v>23</v>
      </c>
      <c r="E101" s="199">
        <v>0.54166666666666663</v>
      </c>
      <c r="F101" s="50" t="s">
        <v>56</v>
      </c>
      <c r="G101" s="347" t="s">
        <v>114</v>
      </c>
      <c r="H101" s="167" t="s">
        <v>91</v>
      </c>
      <c r="I101" s="211" t="s">
        <v>127</v>
      </c>
      <c r="J101" s="65">
        <v>3</v>
      </c>
    </row>
    <row r="102" spans="1:10" ht="16.5" customHeight="1">
      <c r="A102" s="71">
        <v>46053</v>
      </c>
      <c r="B102" s="96" t="str">
        <f t="shared" si="2"/>
        <v>sobota</v>
      </c>
      <c r="C102" s="262">
        <v>0.5625</v>
      </c>
      <c r="D102" s="131" t="s">
        <v>23</v>
      </c>
      <c r="E102" s="196">
        <v>0.66319444444444442</v>
      </c>
      <c r="F102" s="219" t="s">
        <v>43</v>
      </c>
      <c r="G102" s="336" t="s">
        <v>112</v>
      </c>
      <c r="H102" s="149" t="s">
        <v>62</v>
      </c>
      <c r="I102" s="214" t="s">
        <v>124</v>
      </c>
      <c r="J102" s="65">
        <v>3</v>
      </c>
    </row>
    <row r="103" spans="1:10" ht="16.5" customHeight="1">
      <c r="A103" s="71">
        <v>46053</v>
      </c>
      <c r="B103" s="96" t="str">
        <f t="shared" si="2"/>
        <v>sobota</v>
      </c>
      <c r="C103" s="262">
        <v>0.67013888888888884</v>
      </c>
      <c r="D103" s="131" t="s">
        <v>23</v>
      </c>
      <c r="E103" s="196">
        <v>0.77083333333333337</v>
      </c>
      <c r="F103" s="50" t="s">
        <v>47</v>
      </c>
      <c r="G103" s="154" t="s">
        <v>112</v>
      </c>
      <c r="H103" s="167" t="s">
        <v>48</v>
      </c>
      <c r="I103" s="211" t="s">
        <v>127</v>
      </c>
      <c r="J103" s="65">
        <v>3</v>
      </c>
    </row>
    <row r="104" spans="1:10" ht="16.5" customHeight="1" thickBot="1">
      <c r="A104" s="147">
        <v>46053</v>
      </c>
      <c r="B104" s="98" t="str">
        <f t="shared" si="2"/>
        <v>sobota</v>
      </c>
      <c r="C104" s="263">
        <v>0.77777777777777779</v>
      </c>
      <c r="D104" s="132" t="s">
        <v>23</v>
      </c>
      <c r="E104" s="198">
        <v>0.87847222222222221</v>
      </c>
      <c r="F104" s="120"/>
      <c r="G104" s="222"/>
      <c r="H104" s="99"/>
      <c r="I104" s="345"/>
      <c r="J104" s="175"/>
    </row>
    <row r="105" spans="1:10" ht="16.5" customHeight="1">
      <c r="A105" s="75">
        <v>46054</v>
      </c>
      <c r="B105" s="88" t="str">
        <f t="shared" si="2"/>
        <v>niedziela</v>
      </c>
      <c r="C105" s="261">
        <v>0.33333333333333331</v>
      </c>
      <c r="D105" s="130" t="s">
        <v>23</v>
      </c>
      <c r="E105" s="197">
        <v>0.43402777777777779</v>
      </c>
      <c r="F105" s="355" t="s">
        <v>43</v>
      </c>
      <c r="G105" s="336" t="s">
        <v>112</v>
      </c>
      <c r="H105" s="149" t="s">
        <v>62</v>
      </c>
      <c r="I105" s="210" t="s">
        <v>124</v>
      </c>
      <c r="J105" s="65">
        <v>3</v>
      </c>
    </row>
    <row r="106" spans="1:10" ht="16.5" customHeight="1">
      <c r="A106" s="78">
        <v>46054</v>
      </c>
      <c r="B106" s="90" t="str">
        <f t="shared" si="2"/>
        <v>niedziela</v>
      </c>
      <c r="C106" s="264">
        <v>0.44097222222222227</v>
      </c>
      <c r="D106" s="133" t="s">
        <v>23</v>
      </c>
      <c r="E106" s="199">
        <v>0.54166666666666663</v>
      </c>
      <c r="F106" s="149"/>
      <c r="G106" s="154"/>
      <c r="H106" s="51"/>
      <c r="I106" s="211"/>
      <c r="J106" s="65"/>
    </row>
    <row r="107" spans="1:10" ht="16.5" customHeight="1">
      <c r="A107" s="78">
        <v>46054</v>
      </c>
      <c r="B107" s="90" t="str">
        <f t="shared" si="2"/>
        <v>niedziela</v>
      </c>
      <c r="C107" s="262">
        <v>0.5625</v>
      </c>
      <c r="D107" s="131" t="s">
        <v>23</v>
      </c>
      <c r="E107" s="196">
        <v>0.66319444444444442</v>
      </c>
      <c r="F107" s="50"/>
      <c r="G107" s="154"/>
      <c r="H107" s="51"/>
      <c r="I107" s="212"/>
      <c r="J107" s="150"/>
    </row>
    <row r="108" spans="1:10" ht="16.5" customHeight="1">
      <c r="A108" s="78">
        <v>46054</v>
      </c>
      <c r="B108" s="90" t="str">
        <f t="shared" si="2"/>
        <v>niedziela</v>
      </c>
      <c r="C108" s="264">
        <v>0.67013888888888884</v>
      </c>
      <c r="D108" s="133" t="s">
        <v>23</v>
      </c>
      <c r="E108" s="199">
        <v>0.77083333333333337</v>
      </c>
      <c r="F108" s="120"/>
      <c r="G108" s="154"/>
      <c r="H108" s="51"/>
      <c r="I108" s="391"/>
      <c r="J108" s="100"/>
    </row>
    <row r="109" spans="1:10" ht="16.5" customHeight="1" thickBot="1">
      <c r="A109" s="81">
        <v>46054</v>
      </c>
      <c r="B109" s="92" t="str">
        <f t="shared" si="2"/>
        <v>niedziela</v>
      </c>
      <c r="C109" s="263">
        <v>0.77777777777777779</v>
      </c>
      <c r="D109" s="132" t="s">
        <v>23</v>
      </c>
      <c r="E109" s="198">
        <v>0.87847222222222221</v>
      </c>
      <c r="F109" s="56"/>
      <c r="G109" s="166"/>
      <c r="H109" s="111"/>
      <c r="I109" s="392"/>
      <c r="J109" s="67"/>
    </row>
    <row r="110" spans="1:10" ht="16.5" customHeight="1" thickBot="1">
      <c r="B110" s="85"/>
      <c r="C110" s="87"/>
      <c r="D110" s="86"/>
      <c r="E110" s="87"/>
      <c r="J110" s="59">
        <f>SUM(J8:J109)</f>
        <v>225</v>
      </c>
    </row>
    <row r="111" spans="1:10" ht="13.5" thickBot="1">
      <c r="B111" s="85"/>
      <c r="C111" s="87"/>
      <c r="D111" s="86"/>
      <c r="E111" s="87"/>
    </row>
    <row r="112" spans="1:10" ht="13.5" thickBot="1">
      <c r="B112" s="85"/>
      <c r="C112" s="87"/>
      <c r="D112" s="86"/>
      <c r="E112" s="87"/>
      <c r="F112" s="19" t="s">
        <v>96</v>
      </c>
      <c r="G112" s="438">
        <f ca="1">SUM(G114:G134)</f>
        <v>225</v>
      </c>
    </row>
    <row r="113" spans="6:12" ht="13.5" thickBot="1"/>
    <row r="114" spans="6:12">
      <c r="F114" s="305" t="s">
        <v>43</v>
      </c>
      <c r="G114" s="353">
        <f>SUMIF($F$8:$F$108,F114,$J$8:$J$108)</f>
        <v>27</v>
      </c>
      <c r="H114" s="245" t="s">
        <v>62</v>
      </c>
      <c r="I114" s="304">
        <v>27</v>
      </c>
    </row>
    <row r="115" spans="6:12">
      <c r="F115" s="248" t="s">
        <v>50</v>
      </c>
      <c r="G115" s="354">
        <f>SUMIF($F$8:$F$98,F115,$J$8:$J$98)</f>
        <v>18</v>
      </c>
      <c r="H115" s="249" t="s">
        <v>53</v>
      </c>
      <c r="I115" s="250">
        <v>18</v>
      </c>
    </row>
    <row r="116" spans="6:12">
      <c r="F116" s="248" t="s">
        <v>42</v>
      </c>
      <c r="G116" s="354">
        <f>SUMIF($F$8:$F$105,F116,$J$8:$J$105)</f>
        <v>18</v>
      </c>
      <c r="H116" s="249" t="s">
        <v>52</v>
      </c>
      <c r="I116" s="250">
        <v>18</v>
      </c>
    </row>
    <row r="117" spans="6:12">
      <c r="F117" s="248" t="s">
        <v>55</v>
      </c>
      <c r="G117" s="309">
        <f>SUMIF($F$8:$F$105,F117,$J$8:$J$105)</f>
        <v>9</v>
      </c>
      <c r="H117" s="249" t="s">
        <v>54</v>
      </c>
      <c r="I117" s="250">
        <v>9</v>
      </c>
    </row>
    <row r="118" spans="6:12">
      <c r="F118" s="248" t="s">
        <v>39</v>
      </c>
      <c r="G118" s="308">
        <f>SUMIF($F$8:$F$99,F118,$J$8:$J$99)</f>
        <v>9</v>
      </c>
      <c r="H118" s="338" t="s">
        <v>91</v>
      </c>
      <c r="I118" s="250">
        <v>9</v>
      </c>
    </row>
    <row r="119" spans="6:12">
      <c r="F119" s="248" t="s">
        <v>56</v>
      </c>
      <c r="G119" s="309">
        <f>SUMIF($F$8:$F$106,F119,$J$8:$J$106)</f>
        <v>9</v>
      </c>
      <c r="H119" s="346" t="s">
        <v>91</v>
      </c>
      <c r="I119" s="250">
        <v>9</v>
      </c>
    </row>
    <row r="120" spans="6:12">
      <c r="F120" s="442" t="s">
        <v>38</v>
      </c>
      <c r="G120" s="309">
        <f>SUMIF($F$8:$F$103,F120,$J$8:$J$103)</f>
        <v>27</v>
      </c>
      <c r="H120" s="247" t="s">
        <v>37</v>
      </c>
      <c r="I120" s="250">
        <v>27</v>
      </c>
    </row>
    <row r="121" spans="6:12">
      <c r="F121" s="306" t="s">
        <v>49</v>
      </c>
      <c r="G121" s="309">
        <f>SUMIF($F$8:$F$95,F121,$J$8:$J$95)</f>
        <v>9</v>
      </c>
      <c r="H121" s="249" t="s">
        <v>51</v>
      </c>
      <c r="I121" s="250">
        <v>9</v>
      </c>
    </row>
    <row r="122" spans="6:12">
      <c r="F122" s="248" t="s">
        <v>40</v>
      </c>
      <c r="G122" s="309">
        <f>SUMIF($F$8:$F$85,F122,$J$8:$J$85)</f>
        <v>9</v>
      </c>
      <c r="H122" s="247" t="s">
        <v>48</v>
      </c>
      <c r="I122" s="250">
        <v>9</v>
      </c>
      <c r="K122" s="46"/>
      <c r="L122" s="46"/>
    </row>
    <row r="123" spans="6:12">
      <c r="F123" s="248" t="s">
        <v>47</v>
      </c>
      <c r="G123" s="309">
        <f>SUMIF($F$8:$F$103,F123,$J$8:$J$103)</f>
        <v>9</v>
      </c>
      <c r="H123" s="247" t="s">
        <v>48</v>
      </c>
      <c r="I123" s="250">
        <v>9</v>
      </c>
    </row>
    <row r="124" spans="6:12">
      <c r="F124" s="249" t="s">
        <v>45</v>
      </c>
      <c r="G124" s="354">
        <f ca="1">SUMIF($F$8:$F$106,F124,$J$8:$J$94)</f>
        <v>9</v>
      </c>
      <c r="H124" s="247" t="s">
        <v>85</v>
      </c>
      <c r="I124" s="250">
        <v>9</v>
      </c>
    </row>
    <row r="125" spans="6:12">
      <c r="F125" s="249" t="s">
        <v>46</v>
      </c>
      <c r="G125" s="354">
        <f>SUMIF($F$8:$F$84,F125,$J$8:$J$84)</f>
        <v>9</v>
      </c>
      <c r="H125" s="247" t="s">
        <v>85</v>
      </c>
      <c r="I125" s="250">
        <v>9</v>
      </c>
    </row>
    <row r="126" spans="6:12">
      <c r="F126" s="248" t="s">
        <v>41</v>
      </c>
      <c r="G126" s="309">
        <f ca="1">SUMIF($F$8:$F$106,F126,$J$8:$J$95)</f>
        <v>9</v>
      </c>
      <c r="H126" s="247" t="s">
        <v>34</v>
      </c>
      <c r="I126" s="250">
        <v>9</v>
      </c>
    </row>
    <row r="127" spans="6:12">
      <c r="F127" s="248" t="s">
        <v>44</v>
      </c>
      <c r="G127" s="354">
        <f>SUMIF($F$8:$F$106,F127,$J$8:$J$106)</f>
        <v>9</v>
      </c>
      <c r="H127" s="249" t="s">
        <v>89</v>
      </c>
      <c r="I127" s="250">
        <v>9</v>
      </c>
    </row>
    <row r="128" spans="6:12">
      <c r="F128" s="302" t="s">
        <v>125</v>
      </c>
      <c r="G128" s="354">
        <f>SUMIF($F$8:$F$101,F128,$J$8:$J$101)</f>
        <v>9</v>
      </c>
      <c r="H128" s="249" t="s">
        <v>89</v>
      </c>
      <c r="I128" s="250">
        <v>9</v>
      </c>
    </row>
    <row r="129" spans="6:9">
      <c r="F129" s="248"/>
      <c r="G129" s="309"/>
      <c r="H129" s="249"/>
      <c r="I129" s="250"/>
    </row>
    <row r="130" spans="6:9">
      <c r="F130" s="251" t="s">
        <v>105</v>
      </c>
      <c r="G130" s="309"/>
      <c r="H130" s="249"/>
      <c r="I130" s="250"/>
    </row>
    <row r="131" spans="6:9">
      <c r="F131" s="252" t="s">
        <v>99</v>
      </c>
      <c r="G131" s="309">
        <f>SUMIF($F$8:$F$106,F131,$J$8:$J$106)</f>
        <v>9</v>
      </c>
      <c r="H131" s="328" t="s">
        <v>109</v>
      </c>
      <c r="I131" s="253">
        <v>9</v>
      </c>
    </row>
    <row r="132" spans="6:9">
      <c r="F132" s="254" t="s">
        <v>100</v>
      </c>
      <c r="G132" s="309">
        <f>SUMIF($F$8:$F$102,F132,$J$8:$J$102)</f>
        <v>9</v>
      </c>
      <c r="H132" s="328" t="s">
        <v>111</v>
      </c>
      <c r="I132" s="253">
        <v>9</v>
      </c>
    </row>
    <row r="133" spans="6:9">
      <c r="F133" s="120" t="s">
        <v>101</v>
      </c>
      <c r="G133" s="309">
        <f>SUMIF($F$8:$F$106,F133,$J$8:$J$106)</f>
        <v>9</v>
      </c>
      <c r="H133" s="328" t="s">
        <v>108</v>
      </c>
      <c r="I133" s="255">
        <v>9</v>
      </c>
    </row>
    <row r="134" spans="6:9" ht="13.5" thickBot="1">
      <c r="F134" s="104" t="s">
        <v>102</v>
      </c>
      <c r="G134" s="327">
        <f>SUMIF($F$8:$F$106,F134,$J$8:$J$106)</f>
        <v>9</v>
      </c>
      <c r="H134" s="329" t="s">
        <v>110</v>
      </c>
      <c r="I134" s="326">
        <v>9</v>
      </c>
    </row>
    <row r="135" spans="6:9" ht="13.5" thickBot="1">
      <c r="F135" s="315"/>
      <c r="G135" s="319"/>
      <c r="H135" s="316"/>
      <c r="I135" s="318">
        <f>SUM(I114:I134)</f>
        <v>225</v>
      </c>
    </row>
  </sheetData>
  <autoFilter ref="A7:J110">
    <filterColumn colId="2" showButton="0"/>
    <filterColumn colId="3" showButton="0"/>
  </autoFilter>
  <mergeCells count="2">
    <mergeCell ref="C7:E7"/>
    <mergeCell ref="I2:J2"/>
  </mergeCells>
  <phoneticPr fontId="30" type="noConversion"/>
  <pageMargins left="0.17" right="0.18" top="0.17" bottom="0.74" header="0.5" footer="0.76"/>
  <pageSetup paperSize="9" scale="63" fitToWidth="0" orientation="portrait" r:id="rId1"/>
  <headerFooter alignWithMargins="0"/>
  <rowBreaks count="1" manualBreakCount="1">
    <brk id="59" max="19" man="1"/>
  </rowBreaks>
  <colBreaks count="1" manualBreakCount="1">
    <brk id="10" max="11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5"/>
  <sheetViews>
    <sheetView zoomScaleNormal="100" workbookViewId="0">
      <selection activeCell="L22" sqref="L22"/>
    </sheetView>
  </sheetViews>
  <sheetFormatPr defaultRowHeight="12.75"/>
  <cols>
    <col min="1" max="1" width="9.7109375" customWidth="1"/>
    <col min="2" max="2" width="10.7109375" customWidth="1"/>
    <col min="3" max="3" width="6.5703125" customWidth="1"/>
    <col min="4" max="4" width="2" customWidth="1"/>
    <col min="5" max="5" width="6.85546875" customWidth="1"/>
    <col min="6" max="6" width="60.7109375" customWidth="1"/>
    <col min="7" max="7" width="11.85546875" customWidth="1"/>
    <col min="8" max="8" width="21.7109375" customWidth="1"/>
    <col min="9" max="9" width="10.85546875" customWidth="1"/>
    <col min="10" max="10" width="9.5703125" customWidth="1"/>
    <col min="13" max="13" width="22.7109375" customWidth="1"/>
  </cols>
  <sheetData>
    <row r="1" spans="1:12" ht="19.5" customHeight="1">
      <c r="A1" s="17" t="s">
        <v>103</v>
      </c>
      <c r="B1" s="18"/>
      <c r="C1" s="18"/>
      <c r="D1" s="18"/>
      <c r="E1" s="18"/>
      <c r="F1" s="18"/>
      <c r="G1" s="20"/>
      <c r="H1" s="21"/>
      <c r="I1" s="22"/>
      <c r="J1" s="18"/>
    </row>
    <row r="2" spans="1:12" ht="21" customHeight="1">
      <c r="A2" s="23" t="s">
        <v>9</v>
      </c>
      <c r="B2" s="24" t="s">
        <v>10</v>
      </c>
      <c r="C2" s="18"/>
      <c r="D2" s="18"/>
      <c r="E2" s="18"/>
      <c r="F2" s="322" t="s">
        <v>64</v>
      </c>
      <c r="G2" s="20"/>
      <c r="H2" s="21"/>
      <c r="I2" s="498" t="s">
        <v>95</v>
      </c>
      <c r="J2" s="498"/>
    </row>
    <row r="3" spans="1:12" ht="26.25" customHeight="1">
      <c r="A3" s="23" t="s">
        <v>11</v>
      </c>
      <c r="B3" s="241" t="s">
        <v>97</v>
      </c>
      <c r="C3" s="266"/>
      <c r="D3" s="266"/>
      <c r="E3" s="266"/>
      <c r="F3" s="320"/>
      <c r="G3" s="20"/>
      <c r="H3" s="25"/>
      <c r="I3" s="28"/>
      <c r="J3" s="148" t="s">
        <v>65</v>
      </c>
    </row>
    <row r="4" spans="1:12" ht="19.5" customHeight="1">
      <c r="A4" s="23" t="s">
        <v>12</v>
      </c>
      <c r="B4" s="243" t="s">
        <v>36</v>
      </c>
      <c r="C4" s="18"/>
      <c r="D4" s="18"/>
      <c r="E4" s="18"/>
      <c r="F4" s="146" t="s">
        <v>13</v>
      </c>
      <c r="G4" s="20"/>
      <c r="H4" s="492">
        <v>45946</v>
      </c>
      <c r="I4" s="47"/>
      <c r="J4" s="18"/>
    </row>
    <row r="5" spans="1:12" ht="19.5" customHeight="1">
      <c r="A5" s="23" t="s">
        <v>14</v>
      </c>
      <c r="B5" s="244" t="s">
        <v>63</v>
      </c>
      <c r="C5" s="18"/>
      <c r="D5" s="18"/>
      <c r="E5" s="18"/>
      <c r="F5" s="30"/>
      <c r="G5" s="32"/>
      <c r="H5" s="213"/>
      <c r="I5" s="33"/>
      <c r="J5" s="34"/>
    </row>
    <row r="6" spans="1:12" ht="19.5" customHeight="1" thickBot="1">
      <c r="A6" s="23"/>
      <c r="B6" s="29"/>
      <c r="C6" s="18"/>
      <c r="D6" s="18"/>
      <c r="E6" s="18"/>
      <c r="F6" s="30"/>
      <c r="G6" s="32"/>
      <c r="H6" s="21"/>
      <c r="I6" s="22"/>
      <c r="J6" s="18"/>
    </row>
    <row r="7" spans="1:12" ht="24" customHeight="1" thickBot="1">
      <c r="A7" s="242" t="s">
        <v>15</v>
      </c>
      <c r="B7" s="41" t="s">
        <v>16</v>
      </c>
      <c r="C7" s="495" t="s">
        <v>17</v>
      </c>
      <c r="D7" s="496"/>
      <c r="E7" s="497"/>
      <c r="F7" s="242" t="s">
        <v>18</v>
      </c>
      <c r="G7" s="39" t="s">
        <v>19</v>
      </c>
      <c r="H7" s="39" t="s">
        <v>20</v>
      </c>
      <c r="I7" s="42" t="s">
        <v>21</v>
      </c>
      <c r="J7" s="43" t="s">
        <v>22</v>
      </c>
    </row>
    <row r="8" spans="1:12" ht="16.5" customHeight="1">
      <c r="A8" s="109">
        <v>45934</v>
      </c>
      <c r="B8" s="84" t="str">
        <f t="shared" ref="B8:B73" si="0">IF(WEEKDAY(A8,2)=5,"piątek",IF(WEEKDAY(A8,2)=6,"sobota",IF(WEEKDAY(A8,2)=7,"niedziela","Błąd")))</f>
        <v>sobota</v>
      </c>
      <c r="C8" s="267">
        <v>0.33333333333333331</v>
      </c>
      <c r="D8" s="125" t="s">
        <v>23</v>
      </c>
      <c r="E8" s="268">
        <v>0.43402777777777779</v>
      </c>
      <c r="F8" s="395" t="s">
        <v>50</v>
      </c>
      <c r="G8" s="344" t="s">
        <v>106</v>
      </c>
      <c r="H8" s="396" t="s">
        <v>53</v>
      </c>
      <c r="I8" s="393" t="s">
        <v>107</v>
      </c>
      <c r="J8" s="394">
        <v>3</v>
      </c>
    </row>
    <row r="9" spans="1:12" ht="16.5" customHeight="1">
      <c r="A9" s="106">
        <v>45934</v>
      </c>
      <c r="B9" s="141" t="str">
        <f t="shared" si="0"/>
        <v>sobota</v>
      </c>
      <c r="C9" s="269">
        <v>0.44097222222222227</v>
      </c>
      <c r="D9" s="123" t="s">
        <v>23</v>
      </c>
      <c r="E9" s="270">
        <v>0.54166666666666663</v>
      </c>
      <c r="F9" s="149" t="s">
        <v>116</v>
      </c>
      <c r="G9" s="60" t="s">
        <v>106</v>
      </c>
      <c r="H9" s="167" t="s">
        <v>86</v>
      </c>
      <c r="I9" s="156" t="s">
        <v>107</v>
      </c>
      <c r="J9" s="65">
        <v>3</v>
      </c>
    </row>
    <row r="10" spans="1:12" ht="16.5" customHeight="1">
      <c r="A10" s="106">
        <v>45934</v>
      </c>
      <c r="B10" s="141" t="str">
        <f t="shared" si="0"/>
        <v>sobota</v>
      </c>
      <c r="C10" s="269">
        <v>0.5625</v>
      </c>
      <c r="D10" s="123" t="s">
        <v>23</v>
      </c>
      <c r="E10" s="270">
        <v>0.66319444444444442</v>
      </c>
      <c r="F10" s="120" t="s">
        <v>101</v>
      </c>
      <c r="G10" s="154" t="s">
        <v>106</v>
      </c>
      <c r="H10" s="167" t="s">
        <v>108</v>
      </c>
      <c r="I10" s="156" t="s">
        <v>107</v>
      </c>
      <c r="J10" s="57">
        <v>3</v>
      </c>
    </row>
    <row r="11" spans="1:12" ht="16.5" customHeight="1">
      <c r="A11" s="106">
        <v>45934</v>
      </c>
      <c r="B11" s="141" t="str">
        <f t="shared" si="0"/>
        <v>sobota</v>
      </c>
      <c r="C11" s="269">
        <v>0.67013888888888884</v>
      </c>
      <c r="D11" s="123" t="s">
        <v>23</v>
      </c>
      <c r="E11" s="270">
        <v>0.77083333333333337</v>
      </c>
      <c r="F11" s="120" t="s">
        <v>99</v>
      </c>
      <c r="G11" s="154" t="s">
        <v>106</v>
      </c>
      <c r="H11" s="167" t="s">
        <v>109</v>
      </c>
      <c r="I11" s="157" t="s">
        <v>107</v>
      </c>
      <c r="J11" s="57">
        <v>3</v>
      </c>
    </row>
    <row r="12" spans="1:12" ht="16.5" customHeight="1" thickBot="1">
      <c r="A12" s="106">
        <v>45934</v>
      </c>
      <c r="B12" s="142" t="str">
        <f t="shared" si="0"/>
        <v>sobota</v>
      </c>
      <c r="C12" s="271">
        <v>0.77777777777777779</v>
      </c>
      <c r="D12" s="124" t="s">
        <v>23</v>
      </c>
      <c r="E12" s="272">
        <v>0.87847222222222221</v>
      </c>
      <c r="F12" s="104" t="s">
        <v>102</v>
      </c>
      <c r="G12" s="110" t="s">
        <v>106</v>
      </c>
      <c r="H12" s="167" t="s">
        <v>110</v>
      </c>
      <c r="I12" s="324" t="s">
        <v>107</v>
      </c>
      <c r="J12" s="65">
        <v>3</v>
      </c>
      <c r="K12" s="61"/>
      <c r="L12" s="61"/>
    </row>
    <row r="13" spans="1:12" ht="16.5" customHeight="1">
      <c r="A13" s="137">
        <v>45935</v>
      </c>
      <c r="B13" s="80" t="str">
        <f t="shared" si="0"/>
        <v>niedziela</v>
      </c>
      <c r="C13" s="269">
        <v>0.33333333333333331</v>
      </c>
      <c r="D13" s="123" t="s">
        <v>23</v>
      </c>
      <c r="E13" s="273">
        <v>0.43402777777777779</v>
      </c>
      <c r="F13" s="53"/>
      <c r="G13" s="19"/>
      <c r="H13" s="172"/>
      <c r="I13" s="155"/>
      <c r="J13" s="64"/>
    </row>
    <row r="14" spans="1:12" ht="16.5" customHeight="1">
      <c r="A14" s="107">
        <v>45935</v>
      </c>
      <c r="B14" s="80" t="str">
        <f t="shared" si="0"/>
        <v>niedziela</v>
      </c>
      <c r="C14" s="269">
        <v>0.44097222222222227</v>
      </c>
      <c r="D14" s="123" t="s">
        <v>23</v>
      </c>
      <c r="E14" s="273">
        <v>0.54166666666666663</v>
      </c>
      <c r="F14" s="173" t="s">
        <v>67</v>
      </c>
      <c r="G14" s="60" t="s">
        <v>106</v>
      </c>
      <c r="H14" s="167" t="s">
        <v>86</v>
      </c>
      <c r="I14" s="128" t="s">
        <v>107</v>
      </c>
      <c r="J14" s="65">
        <v>3</v>
      </c>
    </row>
    <row r="15" spans="1:12" ht="16.5" customHeight="1">
      <c r="A15" s="107">
        <v>45935</v>
      </c>
      <c r="B15" s="80" t="str">
        <f t="shared" si="0"/>
        <v>niedziela</v>
      </c>
      <c r="C15" s="269">
        <v>0.5625</v>
      </c>
      <c r="D15" s="123" t="s">
        <v>23</v>
      </c>
      <c r="E15" s="273">
        <v>0.66319444444444442</v>
      </c>
      <c r="F15" s="397" t="s">
        <v>50</v>
      </c>
      <c r="G15" s="398" t="s">
        <v>106</v>
      </c>
      <c r="H15" s="329" t="s">
        <v>53</v>
      </c>
      <c r="I15" s="157" t="s">
        <v>107</v>
      </c>
      <c r="J15" s="65">
        <v>3</v>
      </c>
    </row>
    <row r="16" spans="1:12" ht="16.5" customHeight="1">
      <c r="A16" s="107">
        <v>45935</v>
      </c>
      <c r="B16" s="80" t="str">
        <f t="shared" si="0"/>
        <v>niedziela</v>
      </c>
      <c r="C16" s="269">
        <v>0.67013888888888884</v>
      </c>
      <c r="D16" s="123" t="s">
        <v>23</v>
      </c>
      <c r="E16" s="273">
        <v>0.77083333333333337</v>
      </c>
      <c r="F16" s="219" t="s">
        <v>42</v>
      </c>
      <c r="G16" s="60" t="s">
        <v>106</v>
      </c>
      <c r="H16" s="399" t="s">
        <v>52</v>
      </c>
      <c r="I16" s="116" t="s">
        <v>107</v>
      </c>
      <c r="J16" s="57">
        <v>3</v>
      </c>
    </row>
    <row r="17" spans="1:13" ht="16.5" customHeight="1" thickBot="1">
      <c r="A17" s="107">
        <v>45935</v>
      </c>
      <c r="B17" s="80" t="str">
        <f t="shared" si="0"/>
        <v>niedziela</v>
      </c>
      <c r="C17" s="271">
        <v>0.77777777777777779</v>
      </c>
      <c r="D17" s="124" t="s">
        <v>23</v>
      </c>
      <c r="E17" s="274">
        <v>0.87847222222222221</v>
      </c>
      <c r="F17" s="119"/>
      <c r="G17" s="60"/>
      <c r="H17" s="114"/>
      <c r="I17" s="129"/>
      <c r="J17" s="48"/>
    </row>
    <row r="18" spans="1:13" ht="16.5" customHeight="1">
      <c r="A18" s="109">
        <v>45948</v>
      </c>
      <c r="B18" s="69" t="str">
        <f t="shared" si="0"/>
        <v>sobota</v>
      </c>
      <c r="C18" s="267">
        <v>0.33333333333333331</v>
      </c>
      <c r="D18" s="125" t="s">
        <v>23</v>
      </c>
      <c r="E18" s="275">
        <v>0.43402777777777779</v>
      </c>
      <c r="F18" s="400" t="s">
        <v>69</v>
      </c>
      <c r="G18" s="58" t="s">
        <v>106</v>
      </c>
      <c r="H18" s="172" t="s">
        <v>87</v>
      </c>
      <c r="I18" s="393" t="s">
        <v>107</v>
      </c>
      <c r="J18" s="58">
        <v>3</v>
      </c>
    </row>
    <row r="19" spans="1:13" ht="16.5" customHeight="1">
      <c r="A19" s="106">
        <v>45948</v>
      </c>
      <c r="B19" s="72" t="str">
        <f t="shared" si="0"/>
        <v>sobota</v>
      </c>
      <c r="C19" s="269">
        <v>0.44097222222222227</v>
      </c>
      <c r="D19" s="123" t="s">
        <v>23</v>
      </c>
      <c r="E19" s="270">
        <v>0.54166666666666663</v>
      </c>
      <c r="F19" s="50" t="s">
        <v>71</v>
      </c>
      <c r="G19" s="60" t="s">
        <v>106</v>
      </c>
      <c r="H19" s="167" t="s">
        <v>88</v>
      </c>
      <c r="I19" s="156" t="s">
        <v>107</v>
      </c>
      <c r="J19" s="65">
        <v>3</v>
      </c>
    </row>
    <row r="20" spans="1:13" ht="16.5" customHeight="1">
      <c r="A20" s="106">
        <v>45948</v>
      </c>
      <c r="B20" s="72" t="str">
        <f t="shared" si="0"/>
        <v>sobota</v>
      </c>
      <c r="C20" s="269">
        <v>0.5625</v>
      </c>
      <c r="D20" s="123" t="s">
        <v>23</v>
      </c>
      <c r="E20" s="270">
        <v>0.66319444444444442</v>
      </c>
      <c r="F20" s="397" t="s">
        <v>50</v>
      </c>
      <c r="G20" s="398" t="s">
        <v>106</v>
      </c>
      <c r="H20" s="329" t="s">
        <v>53</v>
      </c>
      <c r="I20" s="157" t="s">
        <v>107</v>
      </c>
      <c r="J20" s="65">
        <v>3</v>
      </c>
    </row>
    <row r="21" spans="1:13" ht="16.5" customHeight="1">
      <c r="A21" s="106">
        <v>45948</v>
      </c>
      <c r="B21" s="72" t="str">
        <f t="shared" si="0"/>
        <v>sobota</v>
      </c>
      <c r="C21" s="276">
        <v>0.67013888888888884</v>
      </c>
      <c r="D21" s="122" t="s">
        <v>23</v>
      </c>
      <c r="E21" s="277">
        <v>0.77083333333333337</v>
      </c>
      <c r="F21" s="50"/>
      <c r="G21" s="19"/>
      <c r="H21" s="112"/>
      <c r="I21" s="156"/>
      <c r="J21" s="65"/>
    </row>
    <row r="22" spans="1:13" ht="16.5" customHeight="1" thickBot="1">
      <c r="A22" s="106">
        <v>45948</v>
      </c>
      <c r="B22" s="72" t="str">
        <f t="shared" si="0"/>
        <v>sobota</v>
      </c>
      <c r="C22" s="278">
        <v>0.77777777777777779</v>
      </c>
      <c r="D22" s="136" t="s">
        <v>23</v>
      </c>
      <c r="E22" s="277">
        <v>0.87847222222222221</v>
      </c>
      <c r="F22" s="52"/>
      <c r="G22" s="166"/>
      <c r="H22" s="114"/>
      <c r="I22" s="207"/>
      <c r="J22" s="48"/>
    </row>
    <row r="23" spans="1:13" ht="16.5" customHeight="1">
      <c r="A23" s="75">
        <v>45949</v>
      </c>
      <c r="B23" s="76" t="str">
        <f t="shared" si="0"/>
        <v>niedziela</v>
      </c>
      <c r="C23" s="279">
        <v>0.33333333333333331</v>
      </c>
      <c r="D23" s="121" t="s">
        <v>23</v>
      </c>
      <c r="E23" s="280">
        <v>0.43402777777777779</v>
      </c>
      <c r="F23" s="333" t="s">
        <v>39</v>
      </c>
      <c r="G23" s="58" t="s">
        <v>106</v>
      </c>
      <c r="H23" s="172" t="s">
        <v>91</v>
      </c>
      <c r="I23" s="127" t="s">
        <v>107</v>
      </c>
      <c r="J23" s="58">
        <v>3</v>
      </c>
    </row>
    <row r="24" spans="1:13" ht="16.5" customHeight="1">
      <c r="A24" s="78">
        <v>45949</v>
      </c>
      <c r="B24" s="79" t="str">
        <f t="shared" si="0"/>
        <v>niedziela</v>
      </c>
      <c r="C24" s="276">
        <v>0.44097222222222227</v>
      </c>
      <c r="D24" s="122" t="s">
        <v>23</v>
      </c>
      <c r="E24" s="281">
        <v>0.54166666666666663</v>
      </c>
      <c r="F24" s="173" t="s">
        <v>67</v>
      </c>
      <c r="G24" s="60" t="s">
        <v>106</v>
      </c>
      <c r="H24" s="167" t="s">
        <v>86</v>
      </c>
      <c r="I24" s="128" t="s">
        <v>107</v>
      </c>
      <c r="J24" s="65">
        <v>3</v>
      </c>
    </row>
    <row r="25" spans="1:13" ht="16.5" customHeight="1">
      <c r="A25" s="78">
        <v>45949</v>
      </c>
      <c r="B25" s="79" t="str">
        <f t="shared" si="0"/>
        <v>niedziela</v>
      </c>
      <c r="C25" s="269">
        <v>0.5625</v>
      </c>
      <c r="D25" s="123" t="s">
        <v>23</v>
      </c>
      <c r="E25" s="282">
        <v>0.66319444444444442</v>
      </c>
      <c r="F25" s="149" t="s">
        <v>116</v>
      </c>
      <c r="G25" s="60" t="s">
        <v>106</v>
      </c>
      <c r="H25" s="167" t="s">
        <v>86</v>
      </c>
      <c r="I25" s="156" t="s">
        <v>107</v>
      </c>
      <c r="J25" s="65">
        <v>3</v>
      </c>
    </row>
    <row r="26" spans="1:13" ht="16.5" customHeight="1">
      <c r="A26" s="78">
        <v>45949</v>
      </c>
      <c r="B26" s="80" t="str">
        <f t="shared" si="0"/>
        <v>niedziela</v>
      </c>
      <c r="C26" s="269">
        <v>0.67013888888888884</v>
      </c>
      <c r="D26" s="123" t="s">
        <v>23</v>
      </c>
      <c r="E26" s="282">
        <v>0.77083333333333337</v>
      </c>
      <c r="F26" s="104" t="s">
        <v>100</v>
      </c>
      <c r="G26" s="154" t="s">
        <v>106</v>
      </c>
      <c r="H26" s="167" t="s">
        <v>111</v>
      </c>
      <c r="I26" s="157" t="s">
        <v>107</v>
      </c>
      <c r="J26" s="100">
        <v>3</v>
      </c>
    </row>
    <row r="27" spans="1:13" ht="16.5" customHeight="1" thickBot="1">
      <c r="A27" s="81">
        <v>45949</v>
      </c>
      <c r="B27" s="82" t="str">
        <f t="shared" si="0"/>
        <v>niedziela</v>
      </c>
      <c r="C27" s="271">
        <v>0.77777777777777779</v>
      </c>
      <c r="D27" s="124" t="s">
        <v>23</v>
      </c>
      <c r="E27" s="283">
        <v>0.87847222222222221</v>
      </c>
      <c r="F27" s="126"/>
      <c r="G27" s="154"/>
      <c r="H27" s="114"/>
      <c r="I27" s="164"/>
      <c r="J27" s="62"/>
    </row>
    <row r="28" spans="1:13" ht="16.5" customHeight="1">
      <c r="A28" s="109">
        <v>45955</v>
      </c>
      <c r="B28" s="141" t="str">
        <f t="shared" si="0"/>
        <v>sobota</v>
      </c>
      <c r="C28" s="267">
        <v>0.33333333333333331</v>
      </c>
      <c r="D28" s="125" t="s">
        <v>23</v>
      </c>
      <c r="E28" s="284">
        <v>0.43402777777777779</v>
      </c>
      <c r="F28" s="333" t="s">
        <v>43</v>
      </c>
      <c r="G28" s="182" t="s">
        <v>112</v>
      </c>
      <c r="H28" s="54" t="s">
        <v>118</v>
      </c>
      <c r="I28" s="483" t="s">
        <v>126</v>
      </c>
      <c r="J28" s="64">
        <v>3</v>
      </c>
      <c r="K28" s="138"/>
      <c r="L28" s="138"/>
      <c r="M28" s="138"/>
    </row>
    <row r="29" spans="1:13" ht="16.5" customHeight="1">
      <c r="A29" s="106">
        <v>45955</v>
      </c>
      <c r="B29" s="141" t="str">
        <f t="shared" si="0"/>
        <v>sobota</v>
      </c>
      <c r="C29" s="269">
        <v>0.44097222222222227</v>
      </c>
      <c r="D29" s="123" t="s">
        <v>23</v>
      </c>
      <c r="E29" s="282">
        <v>0.54166666666666663</v>
      </c>
      <c r="F29" s="173" t="s">
        <v>68</v>
      </c>
      <c r="G29" s="183" t="s">
        <v>112</v>
      </c>
      <c r="H29" s="51" t="s">
        <v>86</v>
      </c>
      <c r="I29" s="211" t="s">
        <v>129</v>
      </c>
      <c r="J29" s="65">
        <v>3</v>
      </c>
      <c r="K29" s="138"/>
      <c r="L29" s="138"/>
      <c r="M29" s="138"/>
    </row>
    <row r="30" spans="1:13" ht="16.5" customHeight="1">
      <c r="A30" s="106">
        <v>45955</v>
      </c>
      <c r="B30" s="141" t="str">
        <f t="shared" si="0"/>
        <v>sobota</v>
      </c>
      <c r="C30" s="269">
        <v>0.5625</v>
      </c>
      <c r="D30" s="123" t="s">
        <v>23</v>
      </c>
      <c r="E30" s="282">
        <v>0.66319444444444442</v>
      </c>
      <c r="F30" s="149" t="s">
        <v>117</v>
      </c>
      <c r="G30" s="183" t="s">
        <v>112</v>
      </c>
      <c r="H30" s="51" t="s">
        <v>86</v>
      </c>
      <c r="I30" s="211" t="s">
        <v>129</v>
      </c>
      <c r="J30" s="57">
        <v>3</v>
      </c>
    </row>
    <row r="31" spans="1:13" ht="16.5" customHeight="1">
      <c r="A31" s="106">
        <v>45955</v>
      </c>
      <c r="B31" s="141" t="str">
        <f t="shared" si="0"/>
        <v>sobota</v>
      </c>
      <c r="C31" s="269">
        <v>0.67013888888888884</v>
      </c>
      <c r="D31" s="123" t="s">
        <v>23</v>
      </c>
      <c r="E31" s="282">
        <v>0.77083333333333337</v>
      </c>
      <c r="F31" s="50" t="s">
        <v>70</v>
      </c>
      <c r="G31" s="154" t="s">
        <v>112</v>
      </c>
      <c r="H31" s="325" t="s">
        <v>87</v>
      </c>
      <c r="I31" s="212" t="s">
        <v>129</v>
      </c>
      <c r="J31" s="65">
        <v>3</v>
      </c>
    </row>
    <row r="32" spans="1:13" ht="16.5" customHeight="1" thickBot="1">
      <c r="A32" s="144">
        <v>45955</v>
      </c>
      <c r="B32" s="141" t="str">
        <f t="shared" si="0"/>
        <v>sobota</v>
      </c>
      <c r="C32" s="271">
        <v>0.77777777777777779</v>
      </c>
      <c r="D32" s="124" t="s">
        <v>23</v>
      </c>
      <c r="E32" s="283">
        <v>0.87847222222222221</v>
      </c>
      <c r="F32" s="52"/>
      <c r="G32" s="208"/>
      <c r="H32" s="111"/>
      <c r="I32" s="403"/>
      <c r="J32" s="175"/>
    </row>
    <row r="33" spans="1:11" ht="16.5" customHeight="1">
      <c r="A33" s="137">
        <v>45956</v>
      </c>
      <c r="B33" s="76" t="str">
        <f t="shared" si="0"/>
        <v>niedziela</v>
      </c>
      <c r="C33" s="279">
        <v>0.33333333333333331</v>
      </c>
      <c r="D33" s="121" t="s">
        <v>23</v>
      </c>
      <c r="E33" s="280">
        <v>0.43402777777777779</v>
      </c>
      <c r="F33" s="333" t="s">
        <v>43</v>
      </c>
      <c r="G33" s="182" t="s">
        <v>112</v>
      </c>
      <c r="H33" s="54" t="s">
        <v>118</v>
      </c>
      <c r="I33" s="483" t="s">
        <v>126</v>
      </c>
      <c r="J33" s="64">
        <v>3</v>
      </c>
    </row>
    <row r="34" spans="1:11" ht="16.5" customHeight="1">
      <c r="A34" s="107">
        <v>45956</v>
      </c>
      <c r="B34" s="79" t="str">
        <f t="shared" si="0"/>
        <v>niedziela</v>
      </c>
      <c r="C34" s="276">
        <v>0.44097222222222227</v>
      </c>
      <c r="D34" s="122" t="s">
        <v>23</v>
      </c>
      <c r="E34" s="281">
        <v>0.54166666666666663</v>
      </c>
      <c r="F34" s="50" t="s">
        <v>70</v>
      </c>
      <c r="G34" s="154" t="s">
        <v>112</v>
      </c>
      <c r="H34" s="325" t="s">
        <v>87</v>
      </c>
      <c r="I34" s="211" t="s">
        <v>129</v>
      </c>
      <c r="J34" s="65">
        <v>3</v>
      </c>
    </row>
    <row r="35" spans="1:11" ht="16.5" customHeight="1">
      <c r="A35" s="107">
        <v>45956</v>
      </c>
      <c r="B35" s="79" t="str">
        <f t="shared" si="0"/>
        <v>niedziela</v>
      </c>
      <c r="C35" s="276">
        <v>0.5625</v>
      </c>
      <c r="D35" s="122" t="s">
        <v>23</v>
      </c>
      <c r="E35" s="281">
        <v>0.66319444444444442</v>
      </c>
      <c r="F35" s="50" t="s">
        <v>72</v>
      </c>
      <c r="G35" s="60" t="s">
        <v>112</v>
      </c>
      <c r="H35" s="167" t="s">
        <v>88</v>
      </c>
      <c r="I35" s="211" t="s">
        <v>129</v>
      </c>
      <c r="J35" s="57">
        <v>3</v>
      </c>
    </row>
    <row r="36" spans="1:11" ht="16.5" customHeight="1">
      <c r="A36" s="107">
        <v>45956</v>
      </c>
      <c r="B36" s="79" t="str">
        <f t="shared" si="0"/>
        <v>niedziela</v>
      </c>
      <c r="C36" s="269">
        <v>0.67013888888888884</v>
      </c>
      <c r="D36" s="123" t="s">
        <v>23</v>
      </c>
      <c r="E36" s="282">
        <v>0.77083333333333337</v>
      </c>
      <c r="F36" s="173" t="s">
        <v>68</v>
      </c>
      <c r="G36" s="183" t="s">
        <v>112</v>
      </c>
      <c r="H36" s="51" t="s">
        <v>86</v>
      </c>
      <c r="I36" s="212" t="s">
        <v>129</v>
      </c>
      <c r="J36" s="65">
        <v>3</v>
      </c>
    </row>
    <row r="37" spans="1:11" ht="16.5" customHeight="1" thickBot="1">
      <c r="A37" s="108">
        <v>45956</v>
      </c>
      <c r="B37" s="79" t="str">
        <f t="shared" si="0"/>
        <v>niedziela</v>
      </c>
      <c r="C37" s="271">
        <v>0.77777777777777779</v>
      </c>
      <c r="D37" s="124" t="s">
        <v>23</v>
      </c>
      <c r="E37" s="283">
        <v>0.87847222222222221</v>
      </c>
      <c r="F37" s="179"/>
      <c r="G37" s="110"/>
      <c r="H37" s="111"/>
      <c r="I37" s="404"/>
      <c r="J37" s="48"/>
    </row>
    <row r="38" spans="1:11" ht="16.5" customHeight="1" thickBot="1">
      <c r="A38" s="348">
        <v>45975</v>
      </c>
      <c r="B38" s="349" t="str">
        <f t="shared" si="0"/>
        <v>piątek</v>
      </c>
      <c r="C38" s="350">
        <v>0.77777777777777779</v>
      </c>
      <c r="D38" s="351" t="s">
        <v>23</v>
      </c>
      <c r="E38" s="352">
        <v>0.87847222222222221</v>
      </c>
      <c r="F38" s="446" t="s">
        <v>42</v>
      </c>
      <c r="G38" s="447" t="s">
        <v>106</v>
      </c>
      <c r="H38" s="448" t="s">
        <v>52</v>
      </c>
      <c r="I38" s="449" t="s">
        <v>107</v>
      </c>
      <c r="J38" s="450">
        <v>3</v>
      </c>
    </row>
    <row r="39" spans="1:11" ht="16.5" customHeight="1">
      <c r="A39" s="109">
        <v>45976</v>
      </c>
      <c r="B39" s="84" t="str">
        <f t="shared" si="0"/>
        <v>sobota</v>
      </c>
      <c r="C39" s="279">
        <v>0.33333333333333331</v>
      </c>
      <c r="D39" s="121" t="s">
        <v>23</v>
      </c>
      <c r="E39" s="280">
        <v>0.43402777777777779</v>
      </c>
      <c r="F39" s="219" t="s">
        <v>69</v>
      </c>
      <c r="G39" s="60" t="s">
        <v>106</v>
      </c>
      <c r="H39" s="167" t="s">
        <v>87</v>
      </c>
      <c r="I39" s="157" t="s">
        <v>107</v>
      </c>
      <c r="J39" s="60">
        <v>3</v>
      </c>
    </row>
    <row r="40" spans="1:11" ht="16.5" customHeight="1">
      <c r="A40" s="106">
        <v>45976</v>
      </c>
      <c r="B40" s="141" t="str">
        <f t="shared" si="0"/>
        <v>sobota</v>
      </c>
      <c r="C40" s="276">
        <v>0.44097222222222227</v>
      </c>
      <c r="D40" s="122" t="s">
        <v>23</v>
      </c>
      <c r="E40" s="281">
        <v>0.54166666666666663</v>
      </c>
      <c r="F40" s="50" t="s">
        <v>71</v>
      </c>
      <c r="G40" s="60" t="s">
        <v>106</v>
      </c>
      <c r="H40" s="167" t="s">
        <v>88</v>
      </c>
      <c r="I40" s="156" t="s">
        <v>107</v>
      </c>
      <c r="J40" s="65">
        <v>3</v>
      </c>
    </row>
    <row r="41" spans="1:11" ht="16.5" customHeight="1">
      <c r="A41" s="106">
        <v>45976</v>
      </c>
      <c r="B41" s="141" t="str">
        <f t="shared" si="0"/>
        <v>sobota</v>
      </c>
      <c r="C41" s="276">
        <v>0.5625</v>
      </c>
      <c r="D41" s="122" t="s">
        <v>23</v>
      </c>
      <c r="E41" s="281">
        <v>0.66319444444444442</v>
      </c>
      <c r="F41" s="219" t="s">
        <v>42</v>
      </c>
      <c r="G41" s="60" t="s">
        <v>106</v>
      </c>
      <c r="H41" s="325" t="s">
        <v>52</v>
      </c>
      <c r="I41" s="116" t="s">
        <v>107</v>
      </c>
      <c r="J41" s="57">
        <v>3</v>
      </c>
    </row>
    <row r="42" spans="1:11" ht="16.5" customHeight="1">
      <c r="A42" s="106">
        <v>45976</v>
      </c>
      <c r="B42" s="141" t="str">
        <f t="shared" si="0"/>
        <v>sobota</v>
      </c>
      <c r="C42" s="276">
        <v>0.67013888888888884</v>
      </c>
      <c r="D42" s="122" t="s">
        <v>23</v>
      </c>
      <c r="E42" s="281">
        <v>0.77083333333333337</v>
      </c>
      <c r="F42" s="219" t="s">
        <v>39</v>
      </c>
      <c r="G42" s="60" t="s">
        <v>106</v>
      </c>
      <c r="H42" s="167" t="s">
        <v>91</v>
      </c>
      <c r="I42" s="116" t="s">
        <v>107</v>
      </c>
      <c r="J42" s="60">
        <v>3</v>
      </c>
    </row>
    <row r="43" spans="1:11" ht="16.5" customHeight="1" thickBot="1">
      <c r="A43" s="144">
        <v>45976</v>
      </c>
      <c r="B43" s="141" t="str">
        <f t="shared" si="0"/>
        <v>sobota</v>
      </c>
      <c r="C43" s="271">
        <v>0.77777777777777779</v>
      </c>
      <c r="D43" s="124" t="s">
        <v>23</v>
      </c>
      <c r="E43" s="283">
        <v>0.87847222222222221</v>
      </c>
      <c r="F43" s="383" t="s">
        <v>100</v>
      </c>
      <c r="G43" s="154" t="s">
        <v>106</v>
      </c>
      <c r="H43" s="51" t="s">
        <v>111</v>
      </c>
      <c r="I43" s="174" t="s">
        <v>107</v>
      </c>
      <c r="J43" s="100">
        <v>3</v>
      </c>
    </row>
    <row r="44" spans="1:11" ht="16.5" customHeight="1">
      <c r="A44" s="137">
        <v>45977</v>
      </c>
      <c r="B44" s="76" t="str">
        <f t="shared" si="0"/>
        <v>niedziela</v>
      </c>
      <c r="C44" s="267">
        <v>0.33333333333333331</v>
      </c>
      <c r="D44" s="125" t="s">
        <v>23</v>
      </c>
      <c r="E44" s="284">
        <v>0.43402777777777779</v>
      </c>
      <c r="F44" s="428"/>
      <c r="G44" s="58"/>
      <c r="H44" s="172"/>
      <c r="I44" s="216"/>
      <c r="J44" s="58"/>
    </row>
    <row r="45" spans="1:11" ht="16.5" customHeight="1">
      <c r="A45" s="107">
        <v>45977</v>
      </c>
      <c r="B45" s="79" t="str">
        <f t="shared" si="0"/>
        <v>niedziela</v>
      </c>
      <c r="C45" s="269">
        <v>0.44097222222222227</v>
      </c>
      <c r="D45" s="123" t="s">
        <v>23</v>
      </c>
      <c r="E45" s="282">
        <v>0.54166666666666663</v>
      </c>
      <c r="F45" s="429"/>
      <c r="G45" s="60"/>
      <c r="H45" s="167"/>
      <c r="I45" s="145"/>
      <c r="J45" s="63"/>
    </row>
    <row r="46" spans="1:11" ht="16.5" customHeight="1">
      <c r="A46" s="107">
        <v>45977</v>
      </c>
      <c r="B46" s="79" t="str">
        <f t="shared" si="0"/>
        <v>niedziela</v>
      </c>
      <c r="C46" s="276">
        <v>0.5625</v>
      </c>
      <c r="D46" s="122" t="s">
        <v>23</v>
      </c>
      <c r="E46" s="281">
        <v>0.66319444444444442</v>
      </c>
      <c r="F46" s="219"/>
      <c r="G46" s="60"/>
      <c r="H46" s="167"/>
      <c r="I46" s="157"/>
      <c r="J46" s="60"/>
    </row>
    <row r="47" spans="1:11" ht="16.5" customHeight="1">
      <c r="A47" s="107">
        <v>45977</v>
      </c>
      <c r="B47" s="79" t="str">
        <f t="shared" si="0"/>
        <v>niedziela</v>
      </c>
      <c r="C47" s="285">
        <v>0.67013888888888884</v>
      </c>
      <c r="D47" s="91" t="s">
        <v>23</v>
      </c>
      <c r="E47" s="285">
        <v>0.77083333333333337</v>
      </c>
      <c r="F47" s="219" t="s">
        <v>42</v>
      </c>
      <c r="G47" s="60" t="s">
        <v>106</v>
      </c>
      <c r="H47" s="399" t="s">
        <v>52</v>
      </c>
      <c r="I47" s="116" t="s">
        <v>107</v>
      </c>
      <c r="J47" s="57">
        <v>3</v>
      </c>
      <c r="K47" s="138"/>
    </row>
    <row r="48" spans="1:11" ht="16.5" customHeight="1" thickBot="1">
      <c r="A48" s="108">
        <v>45977</v>
      </c>
      <c r="B48" s="79" t="str">
        <f t="shared" si="0"/>
        <v>niedziela</v>
      </c>
      <c r="C48" s="286">
        <v>0.77777777777777779</v>
      </c>
      <c r="D48" s="93" t="s">
        <v>23</v>
      </c>
      <c r="E48" s="286">
        <v>0.87847222222222221</v>
      </c>
      <c r="F48" s="430"/>
      <c r="G48" s="60"/>
      <c r="H48" s="112"/>
      <c r="I48" s="217"/>
      <c r="J48" s="57"/>
    </row>
    <row r="49" spans="1:10" ht="16.5" customHeight="1">
      <c r="A49" s="106">
        <v>45983</v>
      </c>
      <c r="B49" s="84" t="str">
        <f t="shared" si="0"/>
        <v>sobota</v>
      </c>
      <c r="C49" s="287">
        <v>0.33333333333333331</v>
      </c>
      <c r="D49" s="89" t="s">
        <v>23</v>
      </c>
      <c r="E49" s="287">
        <v>0.43402777777777779</v>
      </c>
      <c r="F49" s="355" t="s">
        <v>72</v>
      </c>
      <c r="G49" s="406" t="s">
        <v>112</v>
      </c>
      <c r="H49" s="337" t="s">
        <v>88</v>
      </c>
      <c r="I49" s="484" t="s">
        <v>129</v>
      </c>
      <c r="J49" s="341">
        <v>3</v>
      </c>
    </row>
    <row r="50" spans="1:10" ht="16.5" customHeight="1">
      <c r="A50" s="106">
        <v>45983</v>
      </c>
      <c r="B50" s="141" t="str">
        <f t="shared" si="0"/>
        <v>sobota</v>
      </c>
      <c r="C50" s="285">
        <v>0.44097222222222227</v>
      </c>
      <c r="D50" s="91" t="s">
        <v>23</v>
      </c>
      <c r="E50" s="285">
        <v>0.54166666666666663</v>
      </c>
      <c r="F50" s="219" t="s">
        <v>43</v>
      </c>
      <c r="G50" s="380" t="s">
        <v>112</v>
      </c>
      <c r="H50" s="51" t="s">
        <v>118</v>
      </c>
      <c r="I50" s="214" t="s">
        <v>126</v>
      </c>
      <c r="J50" s="65">
        <v>3</v>
      </c>
    </row>
    <row r="51" spans="1:10" ht="16.5" customHeight="1">
      <c r="A51" s="106">
        <v>45983</v>
      </c>
      <c r="B51" s="141" t="str">
        <f t="shared" si="0"/>
        <v>sobota</v>
      </c>
      <c r="C51" s="285">
        <v>0.5625</v>
      </c>
      <c r="D51" s="91" t="s">
        <v>23</v>
      </c>
      <c r="E51" s="285">
        <v>0.66319444444444442</v>
      </c>
      <c r="F51" s="219" t="s">
        <v>70</v>
      </c>
      <c r="G51" s="367" t="s">
        <v>112</v>
      </c>
      <c r="H51" s="325" t="s">
        <v>87</v>
      </c>
      <c r="I51" s="212" t="s">
        <v>129</v>
      </c>
      <c r="J51" s="65">
        <v>3</v>
      </c>
    </row>
    <row r="52" spans="1:10" ht="16.5" customHeight="1">
      <c r="A52" s="106">
        <v>45983</v>
      </c>
      <c r="B52" s="143" t="str">
        <f t="shared" si="0"/>
        <v>sobota</v>
      </c>
      <c r="C52" s="285">
        <v>0.67013888888888884</v>
      </c>
      <c r="D52" s="91" t="s">
        <v>23</v>
      </c>
      <c r="E52" s="285">
        <v>0.77083333333333337</v>
      </c>
      <c r="F52" s="431" t="s">
        <v>117</v>
      </c>
      <c r="G52" s="380" t="s">
        <v>112</v>
      </c>
      <c r="H52" s="51" t="s">
        <v>86</v>
      </c>
      <c r="I52" s="211" t="s">
        <v>129</v>
      </c>
      <c r="J52" s="57">
        <v>3</v>
      </c>
    </row>
    <row r="53" spans="1:10" ht="16.5" customHeight="1" thickBot="1">
      <c r="A53" s="106">
        <v>45983</v>
      </c>
      <c r="B53" s="143" t="str">
        <f t="shared" si="0"/>
        <v>sobota</v>
      </c>
      <c r="C53" s="286">
        <v>0.77777777777777779</v>
      </c>
      <c r="D53" s="93" t="s">
        <v>23</v>
      </c>
      <c r="E53" s="286">
        <v>0.87847222222222221</v>
      </c>
      <c r="F53" s="432"/>
      <c r="G53" s="407"/>
      <c r="H53" s="114"/>
      <c r="I53" s="218"/>
      <c r="J53" s="101"/>
    </row>
    <row r="54" spans="1:10" ht="16.5" customHeight="1">
      <c r="A54" s="137">
        <v>45984</v>
      </c>
      <c r="B54" s="88" t="str">
        <f t="shared" si="0"/>
        <v>niedziela</v>
      </c>
      <c r="C54" s="287">
        <v>0.33333333333333331</v>
      </c>
      <c r="D54" s="89" t="s">
        <v>23</v>
      </c>
      <c r="E54" s="287">
        <v>0.43402777777777779</v>
      </c>
      <c r="F54" s="355" t="s">
        <v>59</v>
      </c>
      <c r="G54" s="60" t="s">
        <v>119</v>
      </c>
      <c r="H54" s="172" t="s">
        <v>91</v>
      </c>
      <c r="I54" s="485" t="s">
        <v>129</v>
      </c>
      <c r="J54" s="57">
        <v>3</v>
      </c>
    </row>
    <row r="55" spans="1:10" ht="16.5" customHeight="1">
      <c r="A55" s="107">
        <v>45984</v>
      </c>
      <c r="B55" s="90" t="str">
        <f t="shared" si="0"/>
        <v>niedziela</v>
      </c>
      <c r="C55" s="285">
        <v>0.44097222222222227</v>
      </c>
      <c r="D55" s="91" t="s">
        <v>23</v>
      </c>
      <c r="E55" s="285">
        <v>0.54166666666666663</v>
      </c>
      <c r="F55" s="219" t="s">
        <v>58</v>
      </c>
      <c r="G55" s="60" t="s">
        <v>119</v>
      </c>
      <c r="H55" s="167" t="s">
        <v>52</v>
      </c>
      <c r="I55" s="214" t="s">
        <v>129</v>
      </c>
      <c r="J55" s="65">
        <v>3</v>
      </c>
    </row>
    <row r="56" spans="1:10" ht="16.5" customHeight="1">
      <c r="A56" s="107">
        <v>45984</v>
      </c>
      <c r="B56" s="90" t="str">
        <f t="shared" si="0"/>
        <v>niedziela</v>
      </c>
      <c r="C56" s="285">
        <v>0.5625</v>
      </c>
      <c r="D56" s="91" t="s">
        <v>23</v>
      </c>
      <c r="E56" s="285">
        <v>0.66319444444444442</v>
      </c>
      <c r="F56" s="219" t="s">
        <v>43</v>
      </c>
      <c r="G56" s="380" t="s">
        <v>112</v>
      </c>
      <c r="H56" s="51" t="s">
        <v>118</v>
      </c>
      <c r="I56" s="214" t="s">
        <v>126</v>
      </c>
      <c r="J56" s="65">
        <v>3</v>
      </c>
    </row>
    <row r="57" spans="1:10" ht="16.5" customHeight="1">
      <c r="A57" s="107">
        <v>45984</v>
      </c>
      <c r="B57" s="90" t="str">
        <f t="shared" si="0"/>
        <v>niedziela</v>
      </c>
      <c r="C57" s="285">
        <v>0.67013888888888884</v>
      </c>
      <c r="D57" s="91" t="s">
        <v>23</v>
      </c>
      <c r="E57" s="285">
        <v>0.77083333333333337</v>
      </c>
      <c r="F57" s="50" t="s">
        <v>70</v>
      </c>
      <c r="G57" s="154" t="s">
        <v>112</v>
      </c>
      <c r="H57" s="325" t="s">
        <v>87</v>
      </c>
      <c r="I57" s="212" t="s">
        <v>129</v>
      </c>
      <c r="J57" s="65">
        <v>3</v>
      </c>
    </row>
    <row r="58" spans="1:10" ht="16.5" customHeight="1" thickBot="1">
      <c r="A58" s="107">
        <v>45984</v>
      </c>
      <c r="B58" s="92" t="str">
        <f t="shared" si="0"/>
        <v>niedziela</v>
      </c>
      <c r="C58" s="286">
        <v>0.77777777777777779</v>
      </c>
      <c r="D58" s="93" t="s">
        <v>23</v>
      </c>
      <c r="E58" s="286">
        <v>0.87847222222222221</v>
      </c>
      <c r="F58" s="432"/>
      <c r="G58" s="110"/>
      <c r="H58" s="114"/>
      <c r="I58" s="218"/>
      <c r="J58" s="62"/>
    </row>
    <row r="59" spans="1:10" ht="16.5" customHeight="1" thickBot="1">
      <c r="A59" s="348">
        <v>45996</v>
      </c>
      <c r="B59" s="349" t="str">
        <f t="shared" si="0"/>
        <v>piątek</v>
      </c>
      <c r="C59" s="350">
        <v>0.77777777777777779</v>
      </c>
      <c r="D59" s="351" t="s">
        <v>23</v>
      </c>
      <c r="E59" s="352">
        <v>0.87847222222222221</v>
      </c>
      <c r="F59" s="446" t="s">
        <v>42</v>
      </c>
      <c r="G59" s="447" t="s">
        <v>106</v>
      </c>
      <c r="H59" s="448" t="s">
        <v>52</v>
      </c>
      <c r="I59" s="449" t="s">
        <v>107</v>
      </c>
      <c r="J59" s="450">
        <v>3</v>
      </c>
    </row>
    <row r="60" spans="1:10" ht="16.5" customHeight="1">
      <c r="A60" s="68">
        <v>45997</v>
      </c>
      <c r="B60" s="94" t="str">
        <f t="shared" si="0"/>
        <v>sobota</v>
      </c>
      <c r="C60" s="287">
        <v>0.33333333333333331</v>
      </c>
      <c r="D60" s="89" t="s">
        <v>23</v>
      </c>
      <c r="E60" s="287">
        <v>0.43402777777777779</v>
      </c>
      <c r="F60" s="219" t="s">
        <v>42</v>
      </c>
      <c r="G60" s="408" t="s">
        <v>106</v>
      </c>
      <c r="H60" s="399" t="s">
        <v>52</v>
      </c>
      <c r="I60" s="116" t="s">
        <v>107</v>
      </c>
      <c r="J60" s="57">
        <v>3</v>
      </c>
    </row>
    <row r="61" spans="1:10" ht="16.5" customHeight="1">
      <c r="A61" s="71">
        <v>45997</v>
      </c>
      <c r="B61" s="96" t="str">
        <f t="shared" si="0"/>
        <v>sobota</v>
      </c>
      <c r="C61" s="288">
        <v>0.44097222222222227</v>
      </c>
      <c r="D61" s="97" t="s">
        <v>23</v>
      </c>
      <c r="E61" s="288">
        <v>0.54166666666666663</v>
      </c>
      <c r="F61" s="50" t="s">
        <v>69</v>
      </c>
      <c r="G61" s="408" t="s">
        <v>106</v>
      </c>
      <c r="H61" s="167" t="s">
        <v>87</v>
      </c>
      <c r="I61" s="157" t="s">
        <v>107</v>
      </c>
      <c r="J61" s="60">
        <v>3</v>
      </c>
    </row>
    <row r="62" spans="1:10" ht="16.5" customHeight="1">
      <c r="A62" s="71">
        <v>45997</v>
      </c>
      <c r="B62" s="96" t="str">
        <f t="shared" si="0"/>
        <v>sobota</v>
      </c>
      <c r="C62" s="288">
        <v>0.5625</v>
      </c>
      <c r="D62" s="97" t="s">
        <v>23</v>
      </c>
      <c r="E62" s="288">
        <v>0.66319444444444442</v>
      </c>
      <c r="F62" s="397" t="s">
        <v>50</v>
      </c>
      <c r="G62" s="409" t="s">
        <v>106</v>
      </c>
      <c r="H62" s="329" t="s">
        <v>53</v>
      </c>
      <c r="I62" s="157" t="s">
        <v>107</v>
      </c>
      <c r="J62" s="65">
        <v>3</v>
      </c>
    </row>
    <row r="63" spans="1:10" ht="16.5" customHeight="1">
      <c r="A63" s="71">
        <v>45997</v>
      </c>
      <c r="B63" s="96" t="str">
        <f t="shared" si="0"/>
        <v>sobota</v>
      </c>
      <c r="C63" s="285">
        <v>0.67013888888888884</v>
      </c>
      <c r="D63" s="91" t="s">
        <v>23</v>
      </c>
      <c r="E63" s="285">
        <v>0.77083333333333337</v>
      </c>
      <c r="F63" s="50" t="s">
        <v>39</v>
      </c>
      <c r="G63" s="408" t="s">
        <v>106</v>
      </c>
      <c r="H63" s="167" t="s">
        <v>91</v>
      </c>
      <c r="I63" s="116" t="s">
        <v>107</v>
      </c>
      <c r="J63" s="60">
        <v>3</v>
      </c>
    </row>
    <row r="64" spans="1:10" ht="16.5" customHeight="1" thickBot="1">
      <c r="A64" s="71">
        <v>45997</v>
      </c>
      <c r="B64" s="98" t="str">
        <f t="shared" si="0"/>
        <v>sobota</v>
      </c>
      <c r="C64" s="286">
        <v>0.77777777777777779</v>
      </c>
      <c r="D64" s="93" t="s">
        <v>23</v>
      </c>
      <c r="E64" s="286">
        <v>0.87847222222222221</v>
      </c>
      <c r="F64" s="104"/>
      <c r="G64" s="186"/>
      <c r="H64" s="112"/>
      <c r="I64" s="128"/>
      <c r="J64" s="65"/>
    </row>
    <row r="65" spans="1:10" ht="16.5" customHeight="1">
      <c r="A65" s="75">
        <v>45998</v>
      </c>
      <c r="B65" s="88" t="str">
        <f t="shared" si="0"/>
        <v>niedziela</v>
      </c>
      <c r="C65" s="289">
        <v>0.33333333333333331</v>
      </c>
      <c r="D65" s="95" t="s">
        <v>23</v>
      </c>
      <c r="E65" s="289">
        <v>0.43402777777777779</v>
      </c>
      <c r="F65" s="333" t="s">
        <v>72</v>
      </c>
      <c r="G65" s="406" t="s">
        <v>112</v>
      </c>
      <c r="H65" s="337" t="s">
        <v>88</v>
      </c>
      <c r="I65" s="484" t="s">
        <v>129</v>
      </c>
      <c r="J65" s="341">
        <v>3</v>
      </c>
    </row>
    <row r="66" spans="1:10" ht="16.5" customHeight="1">
      <c r="A66" s="78">
        <v>45998</v>
      </c>
      <c r="B66" s="90" t="str">
        <f t="shared" si="0"/>
        <v>niedziela</v>
      </c>
      <c r="C66" s="288">
        <v>0.44097222222222227</v>
      </c>
      <c r="D66" s="97" t="s">
        <v>23</v>
      </c>
      <c r="E66" s="288">
        <v>0.54166666666666663</v>
      </c>
      <c r="F66" s="50" t="s">
        <v>58</v>
      </c>
      <c r="G66" s="408" t="s">
        <v>119</v>
      </c>
      <c r="H66" s="167" t="s">
        <v>52</v>
      </c>
      <c r="I66" s="214" t="s">
        <v>129</v>
      </c>
      <c r="J66" s="65">
        <v>3</v>
      </c>
    </row>
    <row r="67" spans="1:10" ht="16.5" customHeight="1">
      <c r="A67" s="78">
        <v>45998</v>
      </c>
      <c r="B67" s="90" t="str">
        <f t="shared" si="0"/>
        <v>niedziela</v>
      </c>
      <c r="C67" s="288">
        <v>0.5625</v>
      </c>
      <c r="D67" s="97" t="s">
        <v>23</v>
      </c>
      <c r="E67" s="288">
        <v>0.66319444444444442</v>
      </c>
      <c r="F67" s="50" t="s">
        <v>59</v>
      </c>
      <c r="G67" s="408" t="s">
        <v>119</v>
      </c>
      <c r="H67" s="167" t="s">
        <v>91</v>
      </c>
      <c r="I67" s="214" t="s">
        <v>129</v>
      </c>
      <c r="J67" s="57">
        <v>3</v>
      </c>
    </row>
    <row r="68" spans="1:10" ht="16.5" customHeight="1">
      <c r="A68" s="78">
        <v>45998</v>
      </c>
      <c r="B68" s="90" t="str">
        <f t="shared" si="0"/>
        <v>niedziela</v>
      </c>
      <c r="C68" s="288">
        <v>0.67013888888888884</v>
      </c>
      <c r="D68" s="97" t="s">
        <v>23</v>
      </c>
      <c r="E68" s="288">
        <v>0.77083333333333337</v>
      </c>
      <c r="F68" s="50" t="s">
        <v>43</v>
      </c>
      <c r="G68" s="380" t="s">
        <v>112</v>
      </c>
      <c r="H68" s="51" t="s">
        <v>118</v>
      </c>
      <c r="I68" s="214" t="s">
        <v>126</v>
      </c>
      <c r="J68" s="65">
        <v>3</v>
      </c>
    </row>
    <row r="69" spans="1:10" ht="16.5" customHeight="1" thickBot="1">
      <c r="A69" s="78">
        <v>45998</v>
      </c>
      <c r="B69" s="92" t="str">
        <f t="shared" si="0"/>
        <v>niedziela</v>
      </c>
      <c r="C69" s="286">
        <v>0.77777777777777779</v>
      </c>
      <c r="D69" s="93" t="s">
        <v>23</v>
      </c>
      <c r="E69" s="286">
        <v>0.87847222222222221</v>
      </c>
      <c r="F69" s="205"/>
      <c r="G69" s="62"/>
      <c r="H69" s="114"/>
      <c r="I69" s="174"/>
      <c r="J69" s="209"/>
    </row>
    <row r="70" spans="1:10" ht="16.5" customHeight="1">
      <c r="A70" s="109">
        <v>46004</v>
      </c>
      <c r="B70" s="94" t="str">
        <f t="shared" si="0"/>
        <v>sobota</v>
      </c>
      <c r="C70" s="287">
        <v>0.33333333333333331</v>
      </c>
      <c r="D70" s="89" t="s">
        <v>23</v>
      </c>
      <c r="E70" s="287">
        <v>0.43402777777777779</v>
      </c>
      <c r="F70" s="397" t="s">
        <v>50</v>
      </c>
      <c r="G70" s="398" t="s">
        <v>106</v>
      </c>
      <c r="H70" s="329" t="s">
        <v>53</v>
      </c>
      <c r="I70" s="157" t="s">
        <v>107</v>
      </c>
      <c r="J70" s="65">
        <v>3</v>
      </c>
    </row>
    <row r="71" spans="1:10" ht="16.5" customHeight="1">
      <c r="A71" s="106">
        <v>46004</v>
      </c>
      <c r="B71" s="96" t="str">
        <f t="shared" si="0"/>
        <v>sobota</v>
      </c>
      <c r="C71" s="288">
        <v>0.44097222222222227</v>
      </c>
      <c r="D71" s="97" t="s">
        <v>23</v>
      </c>
      <c r="E71" s="288">
        <v>0.54166666666666663</v>
      </c>
      <c r="F71" s="173" t="s">
        <v>67</v>
      </c>
      <c r="G71" s="60" t="s">
        <v>106</v>
      </c>
      <c r="H71" s="167" t="s">
        <v>86</v>
      </c>
      <c r="I71" s="128" t="s">
        <v>107</v>
      </c>
      <c r="J71" s="65">
        <v>3</v>
      </c>
    </row>
    <row r="72" spans="1:10" ht="16.5" customHeight="1">
      <c r="A72" s="106">
        <v>46004</v>
      </c>
      <c r="B72" s="96" t="str">
        <f t="shared" si="0"/>
        <v>sobota</v>
      </c>
      <c r="C72" s="288">
        <v>0.5625</v>
      </c>
      <c r="D72" s="97" t="s">
        <v>23</v>
      </c>
      <c r="E72" s="288">
        <v>0.66319444444444442</v>
      </c>
      <c r="F72" s="120" t="s">
        <v>101</v>
      </c>
      <c r="G72" s="154" t="s">
        <v>106</v>
      </c>
      <c r="H72" s="167" t="s">
        <v>108</v>
      </c>
      <c r="I72" s="156" t="s">
        <v>107</v>
      </c>
      <c r="J72" s="57">
        <v>3</v>
      </c>
    </row>
    <row r="73" spans="1:10" ht="16.5" customHeight="1">
      <c r="A73" s="106">
        <v>46004</v>
      </c>
      <c r="B73" s="96" t="str">
        <f t="shared" si="0"/>
        <v>sobota</v>
      </c>
      <c r="C73" s="285">
        <v>0.67013888888888884</v>
      </c>
      <c r="D73" s="91" t="s">
        <v>23</v>
      </c>
      <c r="E73" s="285">
        <v>0.77083333333333337</v>
      </c>
      <c r="F73" s="104" t="s">
        <v>102</v>
      </c>
      <c r="G73" s="154" t="s">
        <v>106</v>
      </c>
      <c r="H73" s="167" t="s">
        <v>110</v>
      </c>
      <c r="I73" s="324" t="s">
        <v>107</v>
      </c>
      <c r="J73" s="65">
        <v>3</v>
      </c>
    </row>
    <row r="74" spans="1:10" ht="16.5" customHeight="1" thickBot="1">
      <c r="A74" s="106">
        <v>46004</v>
      </c>
      <c r="B74" s="98" t="str">
        <f t="shared" ref="B74:B109" si="1">IF(WEEKDAY(A74,2)=5,"piątek",IF(WEEKDAY(A74,2)=6,"sobota",IF(WEEKDAY(A74,2)=7,"niedziela","Błąd")))</f>
        <v>sobota</v>
      </c>
      <c r="C74" s="286">
        <v>0.77777777777777779</v>
      </c>
      <c r="D74" s="93" t="s">
        <v>23</v>
      </c>
      <c r="E74" s="286">
        <v>0.87847222222222221</v>
      </c>
      <c r="F74" s="50"/>
      <c r="G74" s="154"/>
      <c r="H74" s="114"/>
      <c r="I74" s="212"/>
      <c r="J74" s="65"/>
    </row>
    <row r="75" spans="1:10" ht="16.5" customHeight="1">
      <c r="A75" s="137">
        <v>46005</v>
      </c>
      <c r="B75" s="88" t="str">
        <f t="shared" si="1"/>
        <v>niedziela</v>
      </c>
      <c r="C75" s="287">
        <v>0.33333333333333331</v>
      </c>
      <c r="D75" s="89" t="s">
        <v>23</v>
      </c>
      <c r="E75" s="287">
        <v>0.43402777777777779</v>
      </c>
      <c r="F75" s="330" t="s">
        <v>99</v>
      </c>
      <c r="G75" s="165" t="s">
        <v>106</v>
      </c>
      <c r="H75" s="172" t="s">
        <v>109</v>
      </c>
      <c r="I75" s="155" t="s">
        <v>107</v>
      </c>
      <c r="J75" s="66">
        <v>3</v>
      </c>
    </row>
    <row r="76" spans="1:10" ht="16.5" customHeight="1">
      <c r="A76" s="107">
        <v>46005</v>
      </c>
      <c r="B76" s="90" t="str">
        <f t="shared" si="1"/>
        <v>niedziela</v>
      </c>
      <c r="C76" s="285">
        <v>0.44097222222222227</v>
      </c>
      <c r="D76" s="91" t="s">
        <v>23</v>
      </c>
      <c r="E76" s="285">
        <v>0.54166666666666663</v>
      </c>
      <c r="F76" s="149" t="s">
        <v>116</v>
      </c>
      <c r="G76" s="408" t="s">
        <v>106</v>
      </c>
      <c r="H76" s="167" t="s">
        <v>86</v>
      </c>
      <c r="I76" s="156" t="s">
        <v>107</v>
      </c>
      <c r="J76" s="65">
        <v>3</v>
      </c>
    </row>
    <row r="77" spans="1:10" ht="16.5" customHeight="1">
      <c r="A77" s="107">
        <v>46005</v>
      </c>
      <c r="B77" s="90" t="str">
        <f t="shared" si="1"/>
        <v>niedziela</v>
      </c>
      <c r="C77" s="285">
        <v>0.5625</v>
      </c>
      <c r="D77" s="91" t="s">
        <v>23</v>
      </c>
      <c r="E77" s="285">
        <v>0.66319444444444442</v>
      </c>
      <c r="F77" s="120" t="s">
        <v>101</v>
      </c>
      <c r="G77" s="220" t="s">
        <v>106</v>
      </c>
      <c r="H77" s="167" t="s">
        <v>108</v>
      </c>
      <c r="I77" s="156" t="s">
        <v>107</v>
      </c>
      <c r="J77" s="57">
        <v>3</v>
      </c>
    </row>
    <row r="78" spans="1:10" ht="16.5" customHeight="1">
      <c r="A78" s="107">
        <v>46005</v>
      </c>
      <c r="B78" s="90" t="str">
        <f t="shared" si="1"/>
        <v>niedziela</v>
      </c>
      <c r="C78" s="285">
        <v>0.67013888888888884</v>
      </c>
      <c r="D78" s="91" t="s">
        <v>23</v>
      </c>
      <c r="E78" s="285">
        <v>0.77083333333333337</v>
      </c>
      <c r="F78" s="104" t="s">
        <v>102</v>
      </c>
      <c r="G78" s="220" t="s">
        <v>106</v>
      </c>
      <c r="H78" s="167" t="s">
        <v>110</v>
      </c>
      <c r="I78" s="324" t="s">
        <v>107</v>
      </c>
      <c r="J78" s="65">
        <v>3</v>
      </c>
    </row>
    <row r="79" spans="1:10" ht="16.5" customHeight="1" thickBot="1">
      <c r="A79" s="107">
        <v>46005</v>
      </c>
      <c r="B79" s="92" t="str">
        <f t="shared" si="1"/>
        <v>niedziela</v>
      </c>
      <c r="C79" s="286">
        <v>0.77777777777777779</v>
      </c>
      <c r="D79" s="93" t="s">
        <v>23</v>
      </c>
      <c r="E79" s="286">
        <v>0.87847222222222221</v>
      </c>
      <c r="F79" s="179"/>
      <c r="G79" s="225"/>
      <c r="H79" s="111"/>
      <c r="I79" s="193"/>
      <c r="J79" s="200"/>
    </row>
    <row r="80" spans="1:10" ht="16.5" customHeight="1">
      <c r="A80" s="68">
        <v>46032</v>
      </c>
      <c r="B80" s="94" t="str">
        <f t="shared" si="1"/>
        <v>sobota</v>
      </c>
      <c r="C80" s="289">
        <v>0.33333333333333331</v>
      </c>
      <c r="D80" s="95" t="s">
        <v>23</v>
      </c>
      <c r="E80" s="289">
        <v>0.43402777777777779</v>
      </c>
      <c r="F80" s="104" t="s">
        <v>100</v>
      </c>
      <c r="G80" s="154" t="s">
        <v>106</v>
      </c>
      <c r="H80" s="167" t="s">
        <v>111</v>
      </c>
      <c r="I80" s="157" t="s">
        <v>107</v>
      </c>
      <c r="J80" s="100">
        <v>3</v>
      </c>
    </row>
    <row r="81" spans="1:12" ht="16.5" customHeight="1">
      <c r="A81" s="71">
        <v>46032</v>
      </c>
      <c r="B81" s="96" t="str">
        <f t="shared" si="1"/>
        <v>sobota</v>
      </c>
      <c r="C81" s="288">
        <v>0.44097222222222227</v>
      </c>
      <c r="D81" s="97" t="s">
        <v>23</v>
      </c>
      <c r="E81" s="288">
        <v>0.54166666666666663</v>
      </c>
      <c r="F81" s="50" t="s">
        <v>71</v>
      </c>
      <c r="G81" s="60" t="s">
        <v>106</v>
      </c>
      <c r="H81" s="167" t="s">
        <v>88</v>
      </c>
      <c r="I81" s="156" t="s">
        <v>107</v>
      </c>
      <c r="J81" s="65">
        <v>3</v>
      </c>
    </row>
    <row r="82" spans="1:12" ht="16.5" customHeight="1">
      <c r="A82" s="71">
        <v>46032</v>
      </c>
      <c r="B82" s="96" t="str">
        <f t="shared" si="1"/>
        <v>sobota</v>
      </c>
      <c r="C82" s="285">
        <v>0.5625</v>
      </c>
      <c r="D82" s="91" t="s">
        <v>23</v>
      </c>
      <c r="E82" s="285">
        <v>0.66319444444444442</v>
      </c>
      <c r="F82" s="397" t="s">
        <v>50</v>
      </c>
      <c r="G82" s="398" t="s">
        <v>106</v>
      </c>
      <c r="H82" s="329" t="s">
        <v>53</v>
      </c>
      <c r="I82" s="157" t="s">
        <v>107</v>
      </c>
      <c r="J82" s="65">
        <v>3</v>
      </c>
    </row>
    <row r="83" spans="1:12" ht="16.5" customHeight="1">
      <c r="A83" s="71">
        <v>46032</v>
      </c>
      <c r="B83" s="96" t="str">
        <f t="shared" si="1"/>
        <v>sobota</v>
      </c>
      <c r="C83" s="285">
        <v>0.67013888888888884</v>
      </c>
      <c r="D83" s="91" t="s">
        <v>23</v>
      </c>
      <c r="E83" s="285">
        <v>0.77083333333333337</v>
      </c>
      <c r="F83" s="189"/>
      <c r="G83" s="224"/>
      <c r="H83" s="51"/>
      <c r="I83" s="156"/>
      <c r="J83" s="185"/>
    </row>
    <row r="84" spans="1:12" ht="16.5" customHeight="1" thickBot="1">
      <c r="A84" s="147">
        <v>46032</v>
      </c>
      <c r="B84" s="98" t="str">
        <f t="shared" si="1"/>
        <v>sobota</v>
      </c>
      <c r="C84" s="286">
        <v>0.77777777777777779</v>
      </c>
      <c r="D84" s="93" t="s">
        <v>23</v>
      </c>
      <c r="E84" s="286">
        <v>0.87847222222222221</v>
      </c>
      <c r="F84" s="126" t="s">
        <v>99</v>
      </c>
      <c r="G84" s="222" t="s">
        <v>106</v>
      </c>
      <c r="H84" s="331" t="s">
        <v>109</v>
      </c>
      <c r="I84" s="158" t="s">
        <v>107</v>
      </c>
      <c r="J84" s="62">
        <v>3</v>
      </c>
    </row>
    <row r="85" spans="1:12" ht="16.5" customHeight="1">
      <c r="A85" s="75">
        <v>46033</v>
      </c>
      <c r="B85" s="88" t="str">
        <f t="shared" si="1"/>
        <v>niedziela</v>
      </c>
      <c r="C85" s="289">
        <v>0.33333333333333331</v>
      </c>
      <c r="D85" s="95" t="s">
        <v>23</v>
      </c>
      <c r="E85" s="289">
        <v>0.43402777777777779</v>
      </c>
      <c r="F85" s="149" t="s">
        <v>117</v>
      </c>
      <c r="G85" s="380" t="s">
        <v>112</v>
      </c>
      <c r="H85" s="51" t="s">
        <v>86</v>
      </c>
      <c r="I85" s="211" t="s">
        <v>129</v>
      </c>
      <c r="J85" s="57">
        <v>3</v>
      </c>
    </row>
    <row r="86" spans="1:12" ht="16.5" customHeight="1">
      <c r="A86" s="78">
        <v>46033</v>
      </c>
      <c r="B86" s="90" t="str">
        <f t="shared" si="1"/>
        <v>niedziela</v>
      </c>
      <c r="C86" s="288">
        <v>0.44097222222222227</v>
      </c>
      <c r="D86" s="97" t="s">
        <v>23</v>
      </c>
      <c r="E86" s="288">
        <v>0.54166666666666663</v>
      </c>
      <c r="F86" s="173" t="s">
        <v>68</v>
      </c>
      <c r="G86" s="183" t="s">
        <v>112</v>
      </c>
      <c r="H86" s="51" t="s">
        <v>86</v>
      </c>
      <c r="I86" s="211" t="s">
        <v>129</v>
      </c>
      <c r="J86" s="65">
        <v>3</v>
      </c>
    </row>
    <row r="87" spans="1:12" ht="16.5" customHeight="1">
      <c r="A87" s="78">
        <v>46033</v>
      </c>
      <c r="B87" s="90" t="str">
        <f t="shared" si="1"/>
        <v>niedziela</v>
      </c>
      <c r="C87" s="285">
        <v>0.5625</v>
      </c>
      <c r="D87" s="91" t="s">
        <v>23</v>
      </c>
      <c r="E87" s="285">
        <v>0.66319444444444442</v>
      </c>
      <c r="F87" s="50" t="s">
        <v>72</v>
      </c>
      <c r="G87" s="60" t="s">
        <v>112</v>
      </c>
      <c r="H87" s="167" t="s">
        <v>88</v>
      </c>
      <c r="I87" s="214" t="s">
        <v>129</v>
      </c>
      <c r="J87" s="57">
        <v>3</v>
      </c>
    </row>
    <row r="88" spans="1:12" ht="16.5" customHeight="1">
      <c r="A88" s="78">
        <v>46033</v>
      </c>
      <c r="B88" s="90" t="str">
        <f t="shared" si="1"/>
        <v>niedziela</v>
      </c>
      <c r="C88" s="285">
        <v>0.67013888888888884</v>
      </c>
      <c r="D88" s="91" t="s">
        <v>23</v>
      </c>
      <c r="E88" s="285">
        <v>0.77083333333333337</v>
      </c>
      <c r="F88" s="50" t="s">
        <v>70</v>
      </c>
      <c r="G88" s="154" t="s">
        <v>112</v>
      </c>
      <c r="H88" s="325" t="s">
        <v>87</v>
      </c>
      <c r="I88" s="212" t="s">
        <v>129</v>
      </c>
      <c r="J88" s="65">
        <v>3</v>
      </c>
    </row>
    <row r="89" spans="1:12" ht="16.5" customHeight="1" thickBot="1">
      <c r="A89" s="81">
        <v>46033</v>
      </c>
      <c r="B89" s="92" t="str">
        <f t="shared" si="1"/>
        <v>niedziela</v>
      </c>
      <c r="C89" s="286">
        <v>0.77777777777777779</v>
      </c>
      <c r="D89" s="93" t="s">
        <v>23</v>
      </c>
      <c r="E89" s="286">
        <v>0.87847222222222221</v>
      </c>
      <c r="F89" s="113"/>
      <c r="G89" s="110"/>
      <c r="H89" s="114"/>
      <c r="I89" s="486"/>
      <c r="J89" s="62"/>
    </row>
    <row r="90" spans="1:12" ht="16.5" customHeight="1">
      <c r="A90" s="109">
        <v>46039</v>
      </c>
      <c r="B90" s="94" t="str">
        <f t="shared" si="1"/>
        <v>sobota</v>
      </c>
      <c r="C90" s="289">
        <v>0.33333333333333331</v>
      </c>
      <c r="D90" s="95" t="s">
        <v>23</v>
      </c>
      <c r="E90" s="289">
        <v>0.43402777777777779</v>
      </c>
      <c r="F90" s="149" t="s">
        <v>117</v>
      </c>
      <c r="G90" s="380" t="s">
        <v>112</v>
      </c>
      <c r="H90" s="51" t="s">
        <v>86</v>
      </c>
      <c r="I90" s="211" t="s">
        <v>129</v>
      </c>
      <c r="J90" s="57">
        <v>3</v>
      </c>
    </row>
    <row r="91" spans="1:12" ht="16.5" customHeight="1">
      <c r="A91" s="106">
        <v>46039</v>
      </c>
      <c r="B91" s="96" t="str">
        <f t="shared" si="1"/>
        <v>sobota</v>
      </c>
      <c r="C91" s="288">
        <v>0.44097222222222227</v>
      </c>
      <c r="D91" s="97" t="s">
        <v>23</v>
      </c>
      <c r="E91" s="288">
        <v>0.54166666666666663</v>
      </c>
      <c r="F91" s="173" t="s">
        <v>68</v>
      </c>
      <c r="G91" s="183" t="s">
        <v>112</v>
      </c>
      <c r="H91" s="51" t="s">
        <v>86</v>
      </c>
      <c r="I91" s="211" t="s">
        <v>129</v>
      </c>
      <c r="J91" s="65">
        <v>3</v>
      </c>
    </row>
    <row r="92" spans="1:12" ht="16.5" customHeight="1">
      <c r="A92" s="106">
        <v>46039</v>
      </c>
      <c r="B92" s="96" t="str">
        <f t="shared" si="1"/>
        <v>sobota</v>
      </c>
      <c r="C92" s="285">
        <v>0.5625</v>
      </c>
      <c r="D92" s="91" t="s">
        <v>23</v>
      </c>
      <c r="E92" s="285">
        <v>0.66319444444444442</v>
      </c>
      <c r="F92" s="50" t="s">
        <v>70</v>
      </c>
      <c r="G92" s="154" t="s">
        <v>112</v>
      </c>
      <c r="H92" s="325" t="s">
        <v>87</v>
      </c>
      <c r="I92" s="212" t="s">
        <v>129</v>
      </c>
      <c r="J92" s="65">
        <v>3</v>
      </c>
    </row>
    <row r="93" spans="1:12" ht="16.5" customHeight="1">
      <c r="A93" s="106">
        <v>46039</v>
      </c>
      <c r="B93" s="96" t="str">
        <f t="shared" si="1"/>
        <v>sobota</v>
      </c>
      <c r="C93" s="285">
        <v>0.67013888888888884</v>
      </c>
      <c r="D93" s="91" t="s">
        <v>23</v>
      </c>
      <c r="E93" s="285">
        <v>0.77083333333333337</v>
      </c>
      <c r="F93" s="50" t="s">
        <v>43</v>
      </c>
      <c r="G93" s="380" t="s">
        <v>112</v>
      </c>
      <c r="H93" s="51" t="s">
        <v>118</v>
      </c>
      <c r="I93" s="214" t="s">
        <v>126</v>
      </c>
      <c r="J93" s="65">
        <v>3</v>
      </c>
    </row>
    <row r="94" spans="1:12" ht="16.5" customHeight="1" thickBot="1">
      <c r="A94" s="144">
        <v>46039</v>
      </c>
      <c r="B94" s="98" t="str">
        <f t="shared" si="1"/>
        <v>sobota</v>
      </c>
      <c r="C94" s="286">
        <v>0.77777777777777779</v>
      </c>
      <c r="D94" s="93" t="s">
        <v>23</v>
      </c>
      <c r="E94" s="286">
        <v>0.87847222222222221</v>
      </c>
      <c r="F94" s="180"/>
      <c r="G94" s="60"/>
      <c r="H94" s="112"/>
      <c r="I94" s="214"/>
      <c r="J94" s="65"/>
    </row>
    <row r="95" spans="1:12" ht="16.5" customHeight="1">
      <c r="A95" s="137">
        <v>46040</v>
      </c>
      <c r="B95" s="88" t="str">
        <f t="shared" si="1"/>
        <v>niedziela</v>
      </c>
      <c r="C95" s="289">
        <v>0.33333333333333331</v>
      </c>
      <c r="D95" s="95" t="s">
        <v>23</v>
      </c>
      <c r="E95" s="289">
        <v>0.43402777777777779</v>
      </c>
      <c r="F95" s="333" t="s">
        <v>72</v>
      </c>
      <c r="G95" s="405" t="s">
        <v>112</v>
      </c>
      <c r="H95" s="337" t="s">
        <v>88</v>
      </c>
      <c r="I95" s="484" t="s">
        <v>129</v>
      </c>
      <c r="J95" s="341">
        <v>3</v>
      </c>
      <c r="K95" s="138"/>
      <c r="L95" s="138"/>
    </row>
    <row r="96" spans="1:12" ht="16.5" customHeight="1">
      <c r="A96" s="107">
        <v>46040</v>
      </c>
      <c r="B96" s="90" t="str">
        <f t="shared" si="1"/>
        <v>niedziela</v>
      </c>
      <c r="C96" s="288">
        <v>0.44097222222222227</v>
      </c>
      <c r="D96" s="97" t="s">
        <v>23</v>
      </c>
      <c r="E96" s="288">
        <v>0.54166666666666663</v>
      </c>
      <c r="F96" s="50" t="s">
        <v>43</v>
      </c>
      <c r="G96" s="380" t="s">
        <v>112</v>
      </c>
      <c r="H96" s="51" t="s">
        <v>118</v>
      </c>
      <c r="I96" s="214" t="s">
        <v>126</v>
      </c>
      <c r="J96" s="65">
        <v>3</v>
      </c>
    </row>
    <row r="97" spans="1:10" ht="16.5" customHeight="1">
      <c r="A97" s="107">
        <v>46040</v>
      </c>
      <c r="B97" s="90" t="str">
        <f t="shared" si="1"/>
        <v>niedziela</v>
      </c>
      <c r="C97" s="285">
        <v>0.5625</v>
      </c>
      <c r="D97" s="91" t="s">
        <v>23</v>
      </c>
      <c r="E97" s="285">
        <v>0.66319444444444442</v>
      </c>
      <c r="F97" s="149" t="s">
        <v>117</v>
      </c>
      <c r="G97" s="380" t="s">
        <v>112</v>
      </c>
      <c r="H97" s="51" t="s">
        <v>86</v>
      </c>
      <c r="I97" s="211" t="s">
        <v>129</v>
      </c>
      <c r="J97" s="57">
        <v>3</v>
      </c>
    </row>
    <row r="98" spans="1:10" ht="16.5" customHeight="1">
      <c r="A98" s="107">
        <v>46040</v>
      </c>
      <c r="B98" s="90" t="str">
        <f t="shared" si="1"/>
        <v>niedziela</v>
      </c>
      <c r="C98" s="285">
        <v>0.67013888888888884</v>
      </c>
      <c r="D98" s="91" t="s">
        <v>23</v>
      </c>
      <c r="E98" s="285">
        <v>0.77083333333333337</v>
      </c>
      <c r="F98" s="173" t="s">
        <v>68</v>
      </c>
      <c r="G98" s="183" t="s">
        <v>112</v>
      </c>
      <c r="H98" s="51" t="s">
        <v>86</v>
      </c>
      <c r="I98" s="211" t="s">
        <v>129</v>
      </c>
      <c r="J98" s="65">
        <v>3</v>
      </c>
    </row>
    <row r="99" spans="1:10" ht="16.5" customHeight="1" thickBot="1">
      <c r="A99" s="108">
        <v>46040</v>
      </c>
      <c r="B99" s="92" t="str">
        <f t="shared" si="1"/>
        <v>niedziela</v>
      </c>
      <c r="C99" s="286">
        <v>0.77777777777777779</v>
      </c>
      <c r="D99" s="93" t="s">
        <v>23</v>
      </c>
      <c r="E99" s="286">
        <v>0.87847222222222221</v>
      </c>
      <c r="F99" s="102"/>
      <c r="G99" s="48"/>
      <c r="H99" s="114"/>
      <c r="I99" s="487"/>
      <c r="J99" s="115"/>
    </row>
    <row r="100" spans="1:10" ht="16.5" customHeight="1">
      <c r="A100" s="68">
        <v>46053</v>
      </c>
      <c r="B100" s="94" t="str">
        <f t="shared" si="1"/>
        <v>sobota</v>
      </c>
      <c r="C100" s="289">
        <v>0.33333333333333331</v>
      </c>
      <c r="D100" s="95" t="s">
        <v>23</v>
      </c>
      <c r="E100" s="289">
        <v>0.43402777777777779</v>
      </c>
      <c r="F100" s="50" t="s">
        <v>59</v>
      </c>
      <c r="G100" s="408" t="s">
        <v>119</v>
      </c>
      <c r="H100" s="167" t="s">
        <v>91</v>
      </c>
      <c r="I100" s="214" t="s">
        <v>129</v>
      </c>
      <c r="J100" s="57">
        <v>3</v>
      </c>
    </row>
    <row r="101" spans="1:10" ht="16.5" customHeight="1">
      <c r="A101" s="71">
        <v>46053</v>
      </c>
      <c r="B101" s="96" t="str">
        <f t="shared" si="1"/>
        <v>sobota</v>
      </c>
      <c r="C101" s="288">
        <v>0.44097222222222227</v>
      </c>
      <c r="D101" s="97" t="s">
        <v>23</v>
      </c>
      <c r="E101" s="288">
        <v>0.54166666666666663</v>
      </c>
      <c r="F101" s="50" t="s">
        <v>58</v>
      </c>
      <c r="G101" s="408" t="s">
        <v>119</v>
      </c>
      <c r="H101" s="167" t="s">
        <v>52</v>
      </c>
      <c r="I101" s="214" t="s">
        <v>129</v>
      </c>
      <c r="J101" s="65">
        <v>3</v>
      </c>
    </row>
    <row r="102" spans="1:10" ht="16.5" customHeight="1">
      <c r="A102" s="71">
        <v>46053</v>
      </c>
      <c r="B102" s="96" t="str">
        <f t="shared" si="1"/>
        <v>sobota</v>
      </c>
      <c r="C102" s="285">
        <v>0.5625</v>
      </c>
      <c r="D102" s="91" t="s">
        <v>23</v>
      </c>
      <c r="E102" s="285">
        <v>0.66319444444444442</v>
      </c>
      <c r="F102" s="50" t="s">
        <v>43</v>
      </c>
      <c r="G102" s="380" t="s">
        <v>112</v>
      </c>
      <c r="H102" s="51" t="s">
        <v>118</v>
      </c>
      <c r="I102" s="214" t="s">
        <v>126</v>
      </c>
      <c r="J102" s="65">
        <v>3</v>
      </c>
    </row>
    <row r="103" spans="1:10" ht="16.5" customHeight="1">
      <c r="A103" s="71">
        <v>46053</v>
      </c>
      <c r="B103" s="96" t="str">
        <f t="shared" si="1"/>
        <v>sobota</v>
      </c>
      <c r="C103" s="285">
        <v>0.67013888888888884</v>
      </c>
      <c r="D103" s="91" t="s">
        <v>23</v>
      </c>
      <c r="E103" s="285">
        <v>0.77083333333333337</v>
      </c>
      <c r="F103" s="50" t="s">
        <v>72</v>
      </c>
      <c r="G103" s="60" t="s">
        <v>112</v>
      </c>
      <c r="H103" s="167" t="s">
        <v>88</v>
      </c>
      <c r="I103" s="214" t="s">
        <v>129</v>
      </c>
      <c r="J103" s="57">
        <v>3</v>
      </c>
    </row>
    <row r="104" spans="1:10" ht="16.5" customHeight="1" thickBot="1">
      <c r="A104" s="147">
        <v>46053</v>
      </c>
      <c r="B104" s="98" t="str">
        <f t="shared" si="1"/>
        <v>sobota</v>
      </c>
      <c r="C104" s="286">
        <v>0.77777777777777779</v>
      </c>
      <c r="D104" s="93" t="s">
        <v>23</v>
      </c>
      <c r="E104" s="286">
        <v>0.87847222222222221</v>
      </c>
      <c r="F104" s="102"/>
      <c r="G104" s="48"/>
      <c r="H104" s="114"/>
      <c r="I104" s="488"/>
      <c r="J104" s="203"/>
    </row>
    <row r="105" spans="1:10" ht="16.5" customHeight="1">
      <c r="A105" s="75">
        <v>46054</v>
      </c>
      <c r="B105" s="88" t="str">
        <f t="shared" si="1"/>
        <v>niedziela</v>
      </c>
      <c r="C105" s="287">
        <v>0.33333333333333331</v>
      </c>
      <c r="D105" s="89" t="s">
        <v>23</v>
      </c>
      <c r="E105" s="287">
        <v>0.43402777777777779</v>
      </c>
      <c r="F105" s="50" t="s">
        <v>43</v>
      </c>
      <c r="G105" s="380" t="s">
        <v>112</v>
      </c>
      <c r="H105" s="51" t="s">
        <v>118</v>
      </c>
      <c r="I105" s="214" t="s">
        <v>126</v>
      </c>
      <c r="J105" s="65">
        <v>3</v>
      </c>
    </row>
    <row r="106" spans="1:10" ht="16.5" customHeight="1">
      <c r="A106" s="78">
        <v>46054</v>
      </c>
      <c r="B106" s="90" t="str">
        <f t="shared" si="1"/>
        <v>niedziela</v>
      </c>
      <c r="C106" s="288">
        <v>0.44097222222222227</v>
      </c>
      <c r="D106" s="97" t="s">
        <v>23</v>
      </c>
      <c r="E106" s="288">
        <v>0.54166666666666663</v>
      </c>
      <c r="F106" s="173" t="s">
        <v>68</v>
      </c>
      <c r="G106" s="183" t="s">
        <v>112</v>
      </c>
      <c r="H106" s="51" t="s">
        <v>86</v>
      </c>
      <c r="I106" s="211" t="s">
        <v>129</v>
      </c>
      <c r="J106" s="65">
        <v>3</v>
      </c>
    </row>
    <row r="107" spans="1:10" ht="16.5" customHeight="1">
      <c r="A107" s="78">
        <v>46054</v>
      </c>
      <c r="B107" s="90" t="str">
        <f t="shared" si="1"/>
        <v>niedziela</v>
      </c>
      <c r="C107" s="285">
        <v>0.5625</v>
      </c>
      <c r="D107" s="91" t="s">
        <v>23</v>
      </c>
      <c r="E107" s="285">
        <v>0.66319444444444442</v>
      </c>
      <c r="F107" s="149" t="s">
        <v>117</v>
      </c>
      <c r="G107" s="380" t="s">
        <v>112</v>
      </c>
      <c r="H107" s="51" t="s">
        <v>86</v>
      </c>
      <c r="I107" s="211" t="s">
        <v>129</v>
      </c>
      <c r="J107" s="57">
        <v>3</v>
      </c>
    </row>
    <row r="108" spans="1:10" ht="16.5" customHeight="1">
      <c r="A108" s="78">
        <v>46054</v>
      </c>
      <c r="B108" s="90" t="str">
        <f t="shared" si="1"/>
        <v>niedziela</v>
      </c>
      <c r="C108" s="288">
        <v>0.67013888888888884</v>
      </c>
      <c r="D108" s="97" t="s">
        <v>23</v>
      </c>
      <c r="E108" s="288">
        <v>0.77083333333333337</v>
      </c>
      <c r="F108" s="50"/>
      <c r="G108" s="154"/>
      <c r="H108" s="325"/>
      <c r="I108" s="402"/>
      <c r="J108" s="65"/>
    </row>
    <row r="109" spans="1:10" ht="16.5" customHeight="1" thickBot="1">
      <c r="A109" s="81">
        <v>46054</v>
      </c>
      <c r="B109" s="92" t="str">
        <f t="shared" si="1"/>
        <v>niedziela</v>
      </c>
      <c r="C109" s="286">
        <v>0.77777777777777779</v>
      </c>
      <c r="D109" s="93" t="s">
        <v>23</v>
      </c>
      <c r="E109" s="286">
        <v>0.87847222222222221</v>
      </c>
      <c r="F109" s="56"/>
      <c r="G109" s="48"/>
      <c r="H109" s="114"/>
      <c r="I109" s="55"/>
      <c r="J109" s="67"/>
    </row>
    <row r="110" spans="1:10" ht="16.5" customHeight="1" thickBot="1">
      <c r="A110" s="18"/>
      <c r="B110" s="85"/>
      <c r="C110" s="87"/>
      <c r="D110" s="86"/>
      <c r="E110" s="87"/>
      <c r="J110" s="59">
        <f>SUM(J8:J109)</f>
        <v>234</v>
      </c>
    </row>
    <row r="111" spans="1:10">
      <c r="A111" s="18"/>
    </row>
    <row r="112" spans="1:10" ht="13.5" thickBot="1">
      <c r="A112" s="18"/>
      <c r="B112" s="18"/>
      <c r="C112" s="18"/>
      <c r="D112" s="18"/>
      <c r="E112" s="18"/>
      <c r="J112" s="18"/>
    </row>
    <row r="113" spans="1:10" ht="13.5" thickBot="1">
      <c r="A113" s="18"/>
      <c r="B113" s="18"/>
      <c r="C113" s="18"/>
      <c r="D113" s="18"/>
      <c r="E113" s="18"/>
      <c r="F113" s="290" t="s">
        <v>35</v>
      </c>
      <c r="G113" s="438">
        <f ca="1">SUM(G115:G134)</f>
        <v>234</v>
      </c>
      <c r="J113" s="18"/>
    </row>
    <row r="114" spans="1:10" ht="13.5" thickBot="1">
      <c r="A114" s="18"/>
      <c r="B114" s="18"/>
      <c r="C114" s="18"/>
      <c r="D114" s="18"/>
      <c r="E114" s="18"/>
      <c r="J114" s="18"/>
    </row>
    <row r="115" spans="1:10">
      <c r="A115" s="18"/>
      <c r="B115" s="18"/>
      <c r="C115" s="18"/>
      <c r="D115" s="18"/>
      <c r="E115" s="18"/>
      <c r="F115" s="305" t="s">
        <v>43</v>
      </c>
      <c r="G115" s="307">
        <f ca="1">SUMIF($F$8:$F$112,F115,$J$8:$J$105)</f>
        <v>27</v>
      </c>
      <c r="H115" s="401" t="s">
        <v>118</v>
      </c>
      <c r="I115" s="304">
        <v>27</v>
      </c>
      <c r="J115" s="18"/>
    </row>
    <row r="116" spans="1:10">
      <c r="A116" s="18"/>
      <c r="B116" s="18"/>
      <c r="C116" s="18"/>
      <c r="D116" s="18"/>
      <c r="E116" s="18"/>
      <c r="F116" s="248" t="s">
        <v>50</v>
      </c>
      <c r="G116" s="308">
        <f>SUMIF($F$8:$F$100,F116,$J$8:$J$100)</f>
        <v>18</v>
      </c>
      <c r="H116" s="249" t="s">
        <v>53</v>
      </c>
      <c r="I116" s="250">
        <v>18</v>
      </c>
      <c r="J116" s="18"/>
    </row>
    <row r="117" spans="1:10">
      <c r="A117" s="18"/>
      <c r="B117" s="18"/>
      <c r="C117" s="18"/>
      <c r="D117" s="18"/>
      <c r="E117" s="18"/>
      <c r="F117" s="433" t="s">
        <v>42</v>
      </c>
      <c r="G117" s="354">
        <f>SUMIF($F$8:$F$98,F117,$J$8:$J$98)</f>
        <v>18</v>
      </c>
      <c r="H117" s="249" t="s">
        <v>52</v>
      </c>
      <c r="I117" s="250">
        <v>18</v>
      </c>
      <c r="J117" s="18"/>
    </row>
    <row r="118" spans="1:10">
      <c r="A118" s="18"/>
      <c r="B118" s="18"/>
      <c r="C118" s="18"/>
      <c r="D118" s="18"/>
      <c r="E118" s="18"/>
      <c r="F118" s="248" t="s">
        <v>58</v>
      </c>
      <c r="G118" s="309">
        <f>SUMIF($F$8:$F$106,F118,$J$8:$J$106)</f>
        <v>9</v>
      </c>
      <c r="H118" s="249" t="s">
        <v>54</v>
      </c>
      <c r="I118" s="250">
        <v>9</v>
      </c>
      <c r="J118" s="18"/>
    </row>
    <row r="119" spans="1:10">
      <c r="A119" s="18"/>
      <c r="B119" s="18"/>
      <c r="C119" s="18"/>
      <c r="D119" s="18"/>
      <c r="E119" s="18"/>
      <c r="F119" s="248" t="s">
        <v>39</v>
      </c>
      <c r="G119" s="308">
        <f>SUMIF($F$8:$F$101,F119,$J$8:$J$101)</f>
        <v>9</v>
      </c>
      <c r="H119" s="338" t="s">
        <v>91</v>
      </c>
      <c r="I119" s="250">
        <v>9</v>
      </c>
      <c r="J119" s="18"/>
    </row>
    <row r="120" spans="1:10">
      <c r="A120" s="18"/>
      <c r="B120" s="18"/>
      <c r="C120" s="18"/>
      <c r="D120" s="18"/>
      <c r="E120" s="18"/>
      <c r="F120" s="248" t="s">
        <v>59</v>
      </c>
      <c r="G120" s="309">
        <f>SUMIF($F$8:$F$105,F120,$J$8:$J$105)</f>
        <v>9</v>
      </c>
      <c r="H120" s="247" t="s">
        <v>61</v>
      </c>
      <c r="I120" s="250">
        <v>9</v>
      </c>
      <c r="J120" s="18"/>
    </row>
    <row r="121" spans="1:10">
      <c r="A121" s="18"/>
      <c r="B121" s="18"/>
      <c r="C121" s="18"/>
      <c r="D121" s="18"/>
      <c r="E121" s="18"/>
      <c r="F121" s="306" t="s">
        <v>67</v>
      </c>
      <c r="G121" s="309">
        <f>SUMIF($F$8:$F$84,F121,$J$8:$J$84)</f>
        <v>9</v>
      </c>
      <c r="H121" s="310" t="s">
        <v>86</v>
      </c>
      <c r="I121" s="250">
        <v>9</v>
      </c>
      <c r="J121" s="49"/>
    </row>
    <row r="122" spans="1:10">
      <c r="A122" s="18"/>
      <c r="B122" s="18"/>
      <c r="C122" s="18"/>
      <c r="D122" s="18"/>
      <c r="E122" s="18"/>
      <c r="F122" s="306" t="s">
        <v>68</v>
      </c>
      <c r="G122" s="309">
        <f>SUMIF($F$8:$F$108,F122,$J$8:$J$108)</f>
        <v>18</v>
      </c>
      <c r="H122" s="310" t="s">
        <v>86</v>
      </c>
      <c r="I122" s="250">
        <v>18</v>
      </c>
      <c r="J122" s="18"/>
    </row>
    <row r="123" spans="1:10">
      <c r="A123" s="18"/>
      <c r="B123" s="18"/>
      <c r="C123" s="18"/>
      <c r="D123" s="18"/>
      <c r="E123" s="18"/>
      <c r="F123" s="302" t="s">
        <v>116</v>
      </c>
      <c r="G123" s="309">
        <f>SUMIF($F$8:$F$84,F123,$J$8:$J$84)</f>
        <v>9</v>
      </c>
      <c r="H123" s="310" t="s">
        <v>86</v>
      </c>
      <c r="I123" s="250">
        <v>9</v>
      </c>
      <c r="J123" s="18"/>
    </row>
    <row r="124" spans="1:10">
      <c r="A124" s="18"/>
      <c r="B124" s="18"/>
      <c r="C124" s="18"/>
      <c r="D124" s="18"/>
      <c r="E124" s="18"/>
      <c r="F124" s="302" t="s">
        <v>117</v>
      </c>
      <c r="G124" s="309">
        <f ca="1">SUMIF($F$8:$F$112,F124,$J$8:$J$106)</f>
        <v>18</v>
      </c>
      <c r="H124" s="310" t="s">
        <v>86</v>
      </c>
      <c r="I124" s="250">
        <v>18</v>
      </c>
      <c r="J124" s="18"/>
    </row>
    <row r="125" spans="1:10">
      <c r="A125" s="18"/>
      <c r="B125" s="18"/>
      <c r="C125" s="18"/>
      <c r="D125" s="18"/>
      <c r="E125" s="18"/>
      <c r="F125" s="248" t="s">
        <v>69</v>
      </c>
      <c r="G125" s="309">
        <f>SUMIF($F$8:$F$84,F125,$J$8:$J$84)</f>
        <v>9</v>
      </c>
      <c r="H125" s="310" t="s">
        <v>87</v>
      </c>
      <c r="I125" s="250">
        <v>9</v>
      </c>
      <c r="J125" s="18"/>
    </row>
    <row r="126" spans="1:10">
      <c r="A126" s="18"/>
      <c r="B126" s="18"/>
      <c r="C126" s="18"/>
      <c r="D126" s="18"/>
      <c r="E126" s="18"/>
      <c r="F126" s="248" t="s">
        <v>70</v>
      </c>
      <c r="G126" s="309">
        <f ca="1">SUMIF($F$8:$F$112,F126,$J$8:$J$100)</f>
        <v>18</v>
      </c>
      <c r="H126" s="310" t="s">
        <v>87</v>
      </c>
      <c r="I126" s="250">
        <v>18</v>
      </c>
      <c r="J126" s="18"/>
    </row>
    <row r="127" spans="1:10">
      <c r="A127" s="18"/>
      <c r="B127" s="18"/>
      <c r="C127" s="18"/>
      <c r="D127" s="18"/>
      <c r="E127" s="18"/>
      <c r="F127" s="248" t="s">
        <v>71</v>
      </c>
      <c r="G127" s="309">
        <f>SUMIF($F$8:$F$84,F127,$J$8:$J$84)</f>
        <v>9</v>
      </c>
      <c r="H127" s="310" t="s">
        <v>88</v>
      </c>
      <c r="I127" s="250">
        <v>9</v>
      </c>
      <c r="J127" s="18"/>
    </row>
    <row r="128" spans="1:10">
      <c r="A128" s="18"/>
      <c r="B128" s="18"/>
      <c r="C128" s="18"/>
      <c r="D128" s="18"/>
      <c r="E128" s="18"/>
      <c r="F128" s="248" t="s">
        <v>72</v>
      </c>
      <c r="G128" s="309">
        <f ca="1">SUMIF($F$8:$F$112,F128,$J$8:$J$100)</f>
        <v>18</v>
      </c>
      <c r="H128" s="310" t="s">
        <v>88</v>
      </c>
      <c r="I128" s="250">
        <v>18</v>
      </c>
      <c r="J128" s="18"/>
    </row>
    <row r="129" spans="1:10">
      <c r="A129" s="18"/>
      <c r="B129" s="18"/>
      <c r="C129" s="18"/>
      <c r="D129" s="18"/>
      <c r="E129" s="18"/>
      <c r="F129" s="248"/>
      <c r="G129" s="309"/>
      <c r="H129" s="310"/>
      <c r="I129" s="250"/>
      <c r="J129" s="18"/>
    </row>
    <row r="130" spans="1:10">
      <c r="A130" s="18"/>
      <c r="B130" s="18"/>
      <c r="C130" s="18"/>
      <c r="D130" s="18"/>
      <c r="E130" s="18"/>
      <c r="F130" s="251" t="s">
        <v>105</v>
      </c>
      <c r="G130" s="309"/>
      <c r="H130" s="247"/>
      <c r="I130" s="246"/>
      <c r="J130" s="18"/>
    </row>
    <row r="131" spans="1:10">
      <c r="A131" s="18"/>
      <c r="B131" s="18"/>
      <c r="C131" s="18"/>
      <c r="D131" s="18"/>
      <c r="E131" s="18"/>
      <c r="F131" s="252" t="s">
        <v>99</v>
      </c>
      <c r="G131" s="309">
        <f>SUMIF($F$8:$F$106,F131,$J$8:$J$106)</f>
        <v>9</v>
      </c>
      <c r="H131" s="328" t="s">
        <v>109</v>
      </c>
      <c r="I131" s="253">
        <v>9</v>
      </c>
      <c r="J131" s="18"/>
    </row>
    <row r="132" spans="1:10">
      <c r="A132" s="18"/>
      <c r="B132" s="18"/>
      <c r="C132" s="18"/>
      <c r="D132" s="18"/>
      <c r="E132" s="18"/>
      <c r="F132" s="254" t="s">
        <v>100</v>
      </c>
      <c r="G132" s="309">
        <f>SUMIF($F$8:$F$102,F132,$J$8:$J$102)</f>
        <v>9</v>
      </c>
      <c r="H132" s="328" t="s">
        <v>111</v>
      </c>
      <c r="I132" s="253">
        <v>9</v>
      </c>
      <c r="J132" s="18"/>
    </row>
    <row r="133" spans="1:10">
      <c r="A133" s="18"/>
      <c r="B133" s="18"/>
      <c r="C133" s="18"/>
      <c r="D133" s="18"/>
      <c r="E133" s="18"/>
      <c r="F133" s="254" t="s">
        <v>101</v>
      </c>
      <c r="G133" s="308">
        <f>SUMIF($F$8:$F$89,F133,$J$8:$J$89)</f>
        <v>9</v>
      </c>
      <c r="H133" s="328" t="s">
        <v>108</v>
      </c>
      <c r="I133" s="255">
        <v>9</v>
      </c>
      <c r="J133" s="49"/>
    </row>
    <row r="134" spans="1:10" ht="13.5" thickBot="1">
      <c r="A134" s="18"/>
      <c r="B134" s="18"/>
      <c r="C134" s="18"/>
      <c r="D134" s="18"/>
      <c r="E134" s="18"/>
      <c r="F134" s="312" t="s">
        <v>102</v>
      </c>
      <c r="G134" s="313">
        <f>SUMIF($F$8:$F$89,F134,$J$8:$J$89)</f>
        <v>9</v>
      </c>
      <c r="H134" s="329" t="s">
        <v>110</v>
      </c>
      <c r="I134" s="314">
        <v>9</v>
      </c>
      <c r="J134" s="49"/>
    </row>
    <row r="135" spans="1:10" ht="13.5" thickBot="1">
      <c r="A135" s="18"/>
      <c r="B135" s="18"/>
      <c r="C135" s="18"/>
      <c r="D135" s="18"/>
      <c r="E135" s="18"/>
      <c r="F135" s="315"/>
      <c r="G135" s="316"/>
      <c r="H135" s="317"/>
      <c r="I135" s="318">
        <f>SUM(I115:I134)</f>
        <v>234</v>
      </c>
      <c r="J135" s="18"/>
    </row>
  </sheetData>
  <autoFilter ref="A7:J112">
    <filterColumn colId="2" showButton="0"/>
    <filterColumn colId="3" showButton="0"/>
  </autoFilter>
  <mergeCells count="2">
    <mergeCell ref="C7:E7"/>
    <mergeCell ref="I2:J2"/>
  </mergeCells>
  <pageMargins left="0.7" right="0.7" top="0.75" bottom="0.75" header="0.3" footer="0.3"/>
  <pageSetup paperSize="9" scale="42" orientation="portrait" r:id="rId1"/>
  <rowBreaks count="1" manualBreakCount="1">
    <brk id="8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9"/>
  <sheetViews>
    <sheetView zoomScale="87" zoomScaleNormal="87" workbookViewId="0">
      <selection activeCell="M24" sqref="M24"/>
    </sheetView>
  </sheetViews>
  <sheetFormatPr defaultRowHeight="12.75"/>
  <cols>
    <col min="1" max="1" width="9.7109375" customWidth="1"/>
    <col min="2" max="2" width="10.7109375" customWidth="1"/>
    <col min="3" max="3" width="6.5703125" customWidth="1"/>
    <col min="4" max="4" width="2" customWidth="1"/>
    <col min="5" max="5" width="7" customWidth="1"/>
    <col min="6" max="6" width="60.7109375" customWidth="1"/>
    <col min="7" max="7" width="11.7109375" customWidth="1"/>
    <col min="8" max="8" width="25.85546875" customWidth="1"/>
    <col min="9" max="9" width="11.7109375" customWidth="1"/>
    <col min="10" max="10" width="10.7109375" customWidth="1"/>
    <col min="13" max="13" width="22.7109375" customWidth="1"/>
  </cols>
  <sheetData>
    <row r="1" spans="1:13" ht="19.5" customHeight="1">
      <c r="A1" s="17" t="s">
        <v>104</v>
      </c>
      <c r="B1" s="18"/>
      <c r="C1" s="18"/>
      <c r="D1" s="18"/>
      <c r="E1" s="18"/>
      <c r="F1" s="18"/>
      <c r="G1" s="20"/>
      <c r="H1" s="21"/>
      <c r="I1" s="22"/>
      <c r="J1" s="18"/>
    </row>
    <row r="2" spans="1:13" ht="22.5" customHeight="1">
      <c r="A2" s="23" t="s">
        <v>9</v>
      </c>
      <c r="B2" s="24" t="s">
        <v>10</v>
      </c>
      <c r="C2" s="18"/>
      <c r="D2" s="18"/>
      <c r="E2" s="18"/>
      <c r="F2" s="322" t="s">
        <v>64</v>
      </c>
      <c r="G2" s="20"/>
      <c r="H2" s="21"/>
      <c r="I2" s="498" t="s">
        <v>95</v>
      </c>
      <c r="J2" s="498"/>
    </row>
    <row r="3" spans="1:13" ht="23.25" customHeight="1">
      <c r="A3" s="23" t="s">
        <v>11</v>
      </c>
      <c r="B3" s="241" t="s">
        <v>98</v>
      </c>
      <c r="C3" s="266"/>
      <c r="D3" s="266"/>
      <c r="E3" s="266"/>
      <c r="F3" s="320"/>
      <c r="G3" s="20"/>
      <c r="H3" s="25"/>
      <c r="I3" s="28"/>
      <c r="J3" s="148" t="s">
        <v>66</v>
      </c>
    </row>
    <row r="4" spans="1:13" ht="19.5" customHeight="1">
      <c r="A4" s="23" t="s">
        <v>12</v>
      </c>
      <c r="B4" s="243" t="s">
        <v>36</v>
      </c>
      <c r="C4" s="303"/>
      <c r="D4" s="303"/>
      <c r="E4" s="18"/>
      <c r="F4" s="146" t="s">
        <v>13</v>
      </c>
      <c r="G4" s="20"/>
      <c r="H4" s="492">
        <v>45946</v>
      </c>
      <c r="I4" s="47"/>
      <c r="J4" s="18"/>
    </row>
    <row r="5" spans="1:13" ht="19.5" customHeight="1">
      <c r="A5" s="23" t="s">
        <v>14</v>
      </c>
      <c r="B5" s="244" t="s">
        <v>63</v>
      </c>
      <c r="C5" s="303"/>
      <c r="D5" s="303"/>
      <c r="E5" s="18"/>
      <c r="F5" s="30"/>
      <c r="G5" s="32"/>
      <c r="H5" s="213"/>
      <c r="I5" s="33"/>
      <c r="J5" s="34"/>
    </row>
    <row r="6" spans="1:13" ht="19.5" customHeight="1" thickBot="1">
      <c r="A6" s="23"/>
      <c r="B6" s="29"/>
      <c r="C6" s="18"/>
      <c r="D6" s="18"/>
      <c r="E6" s="18"/>
      <c r="F6" s="30"/>
      <c r="G6" s="32"/>
      <c r="H6" s="21"/>
      <c r="I6" s="22"/>
      <c r="J6" s="18"/>
    </row>
    <row r="7" spans="1:13" ht="24" customHeight="1" thickBot="1">
      <c r="A7" s="44" t="s">
        <v>15</v>
      </c>
      <c r="B7" s="41" t="s">
        <v>16</v>
      </c>
      <c r="C7" s="493" t="s">
        <v>17</v>
      </c>
      <c r="D7" s="493"/>
      <c r="E7" s="493"/>
      <c r="F7" s="44" t="s">
        <v>18</v>
      </c>
      <c r="G7" s="39" t="s">
        <v>19</v>
      </c>
      <c r="H7" s="39" t="s">
        <v>20</v>
      </c>
      <c r="I7" s="42" t="s">
        <v>21</v>
      </c>
      <c r="J7" s="43" t="s">
        <v>22</v>
      </c>
    </row>
    <row r="8" spans="1:13" ht="16.5" customHeight="1">
      <c r="A8" s="109">
        <v>45934</v>
      </c>
      <c r="B8" s="229" t="str">
        <f t="shared" ref="B8:B71" si="0">IF(WEEKDAY(A8,2)=5,"piątek",IF(WEEKDAY(A8,2)=6,"sobota",IF(WEEKDAY(A8,2)=7,"niedziela","Błąd")))</f>
        <v>sobota</v>
      </c>
      <c r="C8" s="267">
        <v>0.33333333333333331</v>
      </c>
      <c r="D8" s="125" t="s">
        <v>23</v>
      </c>
      <c r="E8" s="291">
        <v>0.43402777777777779</v>
      </c>
      <c r="F8" s="395" t="s">
        <v>50</v>
      </c>
      <c r="G8" s="344" t="s">
        <v>106</v>
      </c>
      <c r="H8" s="396" t="s">
        <v>53</v>
      </c>
      <c r="I8" s="393" t="s">
        <v>107</v>
      </c>
      <c r="J8" s="394">
        <v>3</v>
      </c>
    </row>
    <row r="9" spans="1:13" ht="16.5" customHeight="1">
      <c r="A9" s="106">
        <v>45934</v>
      </c>
      <c r="B9" s="135" t="str">
        <f t="shared" si="0"/>
        <v>sobota</v>
      </c>
      <c r="C9" s="269">
        <v>0.44097222222222227</v>
      </c>
      <c r="D9" s="123" t="s">
        <v>23</v>
      </c>
      <c r="E9" s="273">
        <v>0.54166666666666663</v>
      </c>
      <c r="F9" s="50" t="s">
        <v>77</v>
      </c>
      <c r="G9" s="60" t="s">
        <v>106</v>
      </c>
      <c r="H9" s="397" t="s">
        <v>91</v>
      </c>
      <c r="I9" s="156" t="s">
        <v>107</v>
      </c>
      <c r="J9" s="65">
        <v>3</v>
      </c>
    </row>
    <row r="10" spans="1:13" ht="16.5" customHeight="1">
      <c r="A10" s="106">
        <v>45934</v>
      </c>
      <c r="B10" s="135" t="str">
        <f t="shared" si="0"/>
        <v>sobota</v>
      </c>
      <c r="C10" s="269">
        <v>0.5625</v>
      </c>
      <c r="D10" s="123" t="s">
        <v>23</v>
      </c>
      <c r="E10" s="273">
        <v>0.66319444444444442</v>
      </c>
      <c r="F10" s="120" t="s">
        <v>101</v>
      </c>
      <c r="G10" s="154" t="s">
        <v>106</v>
      </c>
      <c r="H10" s="329" t="s">
        <v>108</v>
      </c>
      <c r="I10" s="156" t="s">
        <v>107</v>
      </c>
      <c r="J10" s="57">
        <v>3</v>
      </c>
    </row>
    <row r="11" spans="1:13" ht="16.5" customHeight="1">
      <c r="A11" s="106">
        <v>45934</v>
      </c>
      <c r="B11" s="135" t="str">
        <f t="shared" si="0"/>
        <v>sobota</v>
      </c>
      <c r="C11" s="269">
        <v>0.67013888888888884</v>
      </c>
      <c r="D11" s="123" t="s">
        <v>23</v>
      </c>
      <c r="E11" s="273">
        <v>0.77083333333333337</v>
      </c>
      <c r="F11" s="120" t="s">
        <v>99</v>
      </c>
      <c r="G11" s="154" t="s">
        <v>106</v>
      </c>
      <c r="H11" s="329" t="s">
        <v>109</v>
      </c>
      <c r="I11" s="157" t="s">
        <v>107</v>
      </c>
      <c r="J11" s="57">
        <v>3</v>
      </c>
    </row>
    <row r="12" spans="1:13" ht="16.5" customHeight="1" thickBot="1">
      <c r="A12" s="106">
        <v>45934</v>
      </c>
      <c r="B12" s="230" t="str">
        <f t="shared" si="0"/>
        <v>sobota</v>
      </c>
      <c r="C12" s="271">
        <v>0.77777777777777779</v>
      </c>
      <c r="D12" s="124" t="s">
        <v>23</v>
      </c>
      <c r="E12" s="274">
        <v>0.87847222222222221</v>
      </c>
      <c r="F12" s="113" t="s">
        <v>102</v>
      </c>
      <c r="G12" s="110" t="s">
        <v>106</v>
      </c>
      <c r="H12" s="329" t="s">
        <v>110</v>
      </c>
      <c r="I12" s="324" t="s">
        <v>107</v>
      </c>
      <c r="J12" s="65">
        <v>3</v>
      </c>
      <c r="K12" s="61"/>
      <c r="L12" s="61"/>
      <c r="M12" s="61"/>
    </row>
    <row r="13" spans="1:13" ht="16.5" customHeight="1">
      <c r="A13" s="137">
        <v>45935</v>
      </c>
      <c r="B13" s="231" t="str">
        <f t="shared" si="0"/>
        <v>niedziela</v>
      </c>
      <c r="C13" s="279">
        <v>0.33333333333333331</v>
      </c>
      <c r="D13" s="121" t="s">
        <v>23</v>
      </c>
      <c r="E13" s="294">
        <v>0.43402777777777779</v>
      </c>
      <c r="F13" s="50" t="s">
        <v>75</v>
      </c>
      <c r="G13" s="182" t="s">
        <v>106</v>
      </c>
      <c r="H13" s="461" t="s">
        <v>123</v>
      </c>
      <c r="I13" s="463" t="s">
        <v>107</v>
      </c>
      <c r="J13" s="491">
        <v>3</v>
      </c>
      <c r="L13" s="462"/>
      <c r="M13" s="462"/>
    </row>
    <row r="14" spans="1:13" ht="16.5" customHeight="1">
      <c r="A14" s="107">
        <v>45935</v>
      </c>
      <c r="B14" s="231" t="str">
        <f t="shared" si="0"/>
        <v>niedziela</v>
      </c>
      <c r="C14" s="269">
        <v>0.44097222222222227</v>
      </c>
      <c r="D14" s="123" t="s">
        <v>23</v>
      </c>
      <c r="E14" s="273">
        <v>0.54166666666666663</v>
      </c>
      <c r="F14" s="50" t="s">
        <v>83</v>
      </c>
      <c r="G14" s="183" t="s">
        <v>106</v>
      </c>
      <c r="H14" s="397" t="s">
        <v>92</v>
      </c>
      <c r="I14" s="128" t="s">
        <v>107</v>
      </c>
      <c r="J14" s="184">
        <v>3</v>
      </c>
      <c r="L14" s="462"/>
      <c r="M14" s="462"/>
    </row>
    <row r="15" spans="1:13" ht="16.5" customHeight="1">
      <c r="A15" s="107">
        <v>45935</v>
      </c>
      <c r="B15" s="231" t="str">
        <f t="shared" si="0"/>
        <v>niedziela</v>
      </c>
      <c r="C15" s="269">
        <v>0.5625</v>
      </c>
      <c r="D15" s="123" t="s">
        <v>23</v>
      </c>
      <c r="E15" s="273">
        <v>0.66319444444444442</v>
      </c>
      <c r="F15" s="397" t="s">
        <v>50</v>
      </c>
      <c r="G15" s="398" t="s">
        <v>106</v>
      </c>
      <c r="H15" s="329" t="s">
        <v>53</v>
      </c>
      <c r="I15" s="157" t="s">
        <v>107</v>
      </c>
      <c r="J15" s="65">
        <v>3</v>
      </c>
      <c r="L15" s="462"/>
      <c r="M15" s="462"/>
    </row>
    <row r="16" spans="1:13" ht="16.5" customHeight="1">
      <c r="A16" s="107">
        <v>45935</v>
      </c>
      <c r="B16" s="231" t="str">
        <f t="shared" si="0"/>
        <v>niedziela</v>
      </c>
      <c r="C16" s="269">
        <v>0.67013888888888884</v>
      </c>
      <c r="D16" s="123" t="s">
        <v>23</v>
      </c>
      <c r="E16" s="273">
        <v>0.77083333333333337</v>
      </c>
      <c r="F16" s="219" t="s">
        <v>42</v>
      </c>
      <c r="G16" s="60" t="s">
        <v>106</v>
      </c>
      <c r="H16" s="397" t="s">
        <v>52</v>
      </c>
      <c r="I16" s="116" t="s">
        <v>107</v>
      </c>
      <c r="J16" s="57">
        <v>3</v>
      </c>
      <c r="L16" s="462"/>
      <c r="M16" s="462"/>
    </row>
    <row r="17" spans="1:13" ht="16.5" customHeight="1" thickBot="1">
      <c r="A17" s="107">
        <v>45935</v>
      </c>
      <c r="B17" s="231" t="str">
        <f t="shared" si="0"/>
        <v>niedziela</v>
      </c>
      <c r="C17" s="269">
        <v>0.77777777777777779</v>
      </c>
      <c r="D17" s="123" t="s">
        <v>23</v>
      </c>
      <c r="E17" s="273">
        <v>0.87847222222222221</v>
      </c>
      <c r="F17" s="119"/>
      <c r="G17" s="183"/>
      <c r="H17" s="464"/>
      <c r="I17" s="128"/>
      <c r="J17" s="187"/>
      <c r="L17" s="462"/>
      <c r="M17" s="462"/>
    </row>
    <row r="18" spans="1:13" ht="16.5" customHeight="1">
      <c r="A18" s="109">
        <v>45948</v>
      </c>
      <c r="B18" s="232" t="str">
        <f t="shared" si="0"/>
        <v>sobota</v>
      </c>
      <c r="C18" s="443">
        <v>0.36458333333333331</v>
      </c>
      <c r="D18" s="411" t="s">
        <v>23</v>
      </c>
      <c r="E18" s="451">
        <v>0.42708333333333331</v>
      </c>
      <c r="F18" s="333" t="s">
        <v>75</v>
      </c>
      <c r="G18" s="182" t="s">
        <v>106</v>
      </c>
      <c r="H18" s="461" t="s">
        <v>123</v>
      </c>
      <c r="I18" s="168" t="s">
        <v>107</v>
      </c>
      <c r="J18" s="410">
        <v>2</v>
      </c>
      <c r="L18" s="462"/>
      <c r="M18" s="462"/>
    </row>
    <row r="19" spans="1:13" ht="16.5" customHeight="1">
      <c r="A19" s="106">
        <v>45948</v>
      </c>
      <c r="B19" s="233" t="str">
        <f t="shared" si="0"/>
        <v>sobota</v>
      </c>
      <c r="C19" s="269">
        <v>0.44097222222222227</v>
      </c>
      <c r="D19" s="123" t="s">
        <v>23</v>
      </c>
      <c r="E19" s="292">
        <v>0.54166666666666663</v>
      </c>
      <c r="F19" s="50" t="s">
        <v>79</v>
      </c>
      <c r="G19" s="60" t="s">
        <v>106</v>
      </c>
      <c r="H19" s="397" t="s">
        <v>57</v>
      </c>
      <c r="I19" s="128" t="s">
        <v>107</v>
      </c>
      <c r="J19" s="57">
        <v>3</v>
      </c>
    </row>
    <row r="20" spans="1:13" ht="16.5" customHeight="1">
      <c r="A20" s="106">
        <v>45948</v>
      </c>
      <c r="B20" s="233" t="str">
        <f t="shared" si="0"/>
        <v>sobota</v>
      </c>
      <c r="C20" s="269">
        <v>0.5625</v>
      </c>
      <c r="D20" s="123" t="s">
        <v>23</v>
      </c>
      <c r="E20" s="273">
        <v>0.66319444444444442</v>
      </c>
      <c r="F20" s="397" t="s">
        <v>50</v>
      </c>
      <c r="G20" s="398" t="s">
        <v>106</v>
      </c>
      <c r="H20" s="329" t="s">
        <v>53</v>
      </c>
      <c r="I20" s="157" t="s">
        <v>107</v>
      </c>
      <c r="J20" s="65">
        <v>3</v>
      </c>
    </row>
    <row r="21" spans="1:13" ht="16.5" customHeight="1">
      <c r="A21" s="106">
        <v>45948</v>
      </c>
      <c r="B21" s="233" t="str">
        <f t="shared" si="0"/>
        <v>sobota</v>
      </c>
      <c r="C21" s="276">
        <v>0.67013888888888884</v>
      </c>
      <c r="D21" s="122" t="s">
        <v>23</v>
      </c>
      <c r="E21" s="293">
        <v>0.77083333333333337</v>
      </c>
      <c r="F21" s="50" t="s">
        <v>81</v>
      </c>
      <c r="G21" s="60" t="s">
        <v>106</v>
      </c>
      <c r="H21" s="397" t="s">
        <v>120</v>
      </c>
      <c r="I21" s="128" t="s">
        <v>107</v>
      </c>
      <c r="J21" s="65">
        <v>3</v>
      </c>
    </row>
    <row r="22" spans="1:13" ht="16.5" customHeight="1" thickBot="1">
      <c r="A22" s="106">
        <v>45948</v>
      </c>
      <c r="B22" s="233" t="str">
        <f t="shared" si="0"/>
        <v>sobota</v>
      </c>
      <c r="C22" s="278">
        <v>0.77777777777777779</v>
      </c>
      <c r="D22" s="136" t="s">
        <v>23</v>
      </c>
      <c r="E22" s="293">
        <v>0.87847222222222221</v>
      </c>
      <c r="F22" s="52"/>
      <c r="G22" s="60"/>
      <c r="H22" s="464"/>
      <c r="I22" s="128"/>
      <c r="J22" s="63"/>
    </row>
    <row r="23" spans="1:13" ht="16.5" customHeight="1">
      <c r="A23" s="75">
        <v>45949</v>
      </c>
      <c r="B23" s="234" t="str">
        <f t="shared" si="0"/>
        <v>niedziela</v>
      </c>
      <c r="C23" s="279">
        <v>0.33333333333333331</v>
      </c>
      <c r="D23" s="121" t="s">
        <v>23</v>
      </c>
      <c r="E23" s="294">
        <v>0.43402777777777779</v>
      </c>
      <c r="F23" s="400" t="s">
        <v>39</v>
      </c>
      <c r="G23" s="58" t="s">
        <v>106</v>
      </c>
      <c r="H23" s="465" t="s">
        <v>91</v>
      </c>
      <c r="I23" s="168" t="s">
        <v>107</v>
      </c>
      <c r="J23" s="66">
        <v>3</v>
      </c>
    </row>
    <row r="24" spans="1:13" ht="16.5" customHeight="1">
      <c r="A24" s="78">
        <v>45949</v>
      </c>
      <c r="B24" s="235" t="str">
        <f t="shared" si="0"/>
        <v>niedziela</v>
      </c>
      <c r="C24" s="276">
        <v>0.44097222222222227</v>
      </c>
      <c r="D24" s="122" t="s">
        <v>23</v>
      </c>
      <c r="E24" s="295">
        <v>0.54166666666666663</v>
      </c>
      <c r="F24" s="50" t="s">
        <v>77</v>
      </c>
      <c r="G24" s="60" t="s">
        <v>106</v>
      </c>
      <c r="H24" s="397" t="s">
        <v>91</v>
      </c>
      <c r="I24" s="156" t="s">
        <v>107</v>
      </c>
      <c r="J24" s="65">
        <v>3</v>
      </c>
    </row>
    <row r="25" spans="1:13" ht="16.5" customHeight="1">
      <c r="A25" s="78">
        <v>45949</v>
      </c>
      <c r="B25" s="235" t="str">
        <f t="shared" si="0"/>
        <v>niedziela</v>
      </c>
      <c r="C25" s="269">
        <v>0.5625</v>
      </c>
      <c r="D25" s="123" t="s">
        <v>23</v>
      </c>
      <c r="E25" s="296">
        <v>0.66319444444444442</v>
      </c>
      <c r="F25" s="173" t="s">
        <v>73</v>
      </c>
      <c r="G25" s="60" t="s">
        <v>106</v>
      </c>
      <c r="H25" s="329" t="s">
        <v>121</v>
      </c>
      <c r="I25" s="128" t="s">
        <v>107</v>
      </c>
      <c r="J25" s="63">
        <v>3</v>
      </c>
    </row>
    <row r="26" spans="1:13" ht="16.5" customHeight="1">
      <c r="A26" s="78">
        <v>45949</v>
      </c>
      <c r="B26" s="231" t="str">
        <f t="shared" si="0"/>
        <v>niedziela</v>
      </c>
      <c r="C26" s="269">
        <v>0.67013888888888884</v>
      </c>
      <c r="D26" s="123" t="s">
        <v>23</v>
      </c>
      <c r="E26" s="296">
        <v>0.77083333333333337</v>
      </c>
      <c r="F26" s="104" t="s">
        <v>100</v>
      </c>
      <c r="G26" s="154" t="s">
        <v>106</v>
      </c>
      <c r="H26" s="329" t="s">
        <v>111</v>
      </c>
      <c r="I26" s="157" t="s">
        <v>107</v>
      </c>
      <c r="J26" s="100">
        <v>3</v>
      </c>
    </row>
    <row r="27" spans="1:13" ht="16.5" customHeight="1" thickBot="1">
      <c r="A27" s="81">
        <v>45949</v>
      </c>
      <c r="B27" s="236" t="str">
        <f t="shared" si="0"/>
        <v>niedziela</v>
      </c>
      <c r="C27" s="271">
        <v>0.77777777777777779</v>
      </c>
      <c r="D27" s="124" t="s">
        <v>23</v>
      </c>
      <c r="E27" s="297">
        <v>0.87847222222222221</v>
      </c>
      <c r="F27" s="190"/>
      <c r="G27" s="110"/>
      <c r="H27" s="466"/>
      <c r="I27" s="174"/>
      <c r="J27" s="110"/>
    </row>
    <row r="28" spans="1:13" ht="16.5" customHeight="1">
      <c r="A28" s="109">
        <v>45955</v>
      </c>
      <c r="B28" s="135" t="str">
        <f t="shared" si="0"/>
        <v>sobota</v>
      </c>
      <c r="C28" s="267">
        <v>0.33333333333333331</v>
      </c>
      <c r="D28" s="125" t="s">
        <v>23</v>
      </c>
      <c r="E28" s="284">
        <v>0.43402777777777779</v>
      </c>
      <c r="F28" s="415" t="s">
        <v>43</v>
      </c>
      <c r="G28" s="58" t="s">
        <v>112</v>
      </c>
      <c r="H28" s="465" t="s">
        <v>118</v>
      </c>
      <c r="I28" s="499" t="s">
        <v>126</v>
      </c>
      <c r="J28" s="64">
        <v>3</v>
      </c>
      <c r="K28" s="138"/>
      <c r="L28" s="138"/>
      <c r="M28" s="138"/>
    </row>
    <row r="29" spans="1:13" ht="16.5" customHeight="1">
      <c r="A29" s="106">
        <v>45955</v>
      </c>
      <c r="B29" s="135" t="str">
        <f t="shared" si="0"/>
        <v>sobota</v>
      </c>
      <c r="C29" s="269">
        <v>0.44097222222222227</v>
      </c>
      <c r="D29" s="123" t="s">
        <v>23</v>
      </c>
      <c r="E29" s="282">
        <v>0.54166666666666663</v>
      </c>
      <c r="F29" s="50" t="s">
        <v>80</v>
      </c>
      <c r="G29" s="60" t="s">
        <v>112</v>
      </c>
      <c r="H29" s="397" t="s">
        <v>57</v>
      </c>
      <c r="I29" s="214" t="s">
        <v>130</v>
      </c>
      <c r="J29" s="65">
        <v>3</v>
      </c>
      <c r="K29" s="138"/>
      <c r="L29" s="138"/>
      <c r="M29" s="138"/>
    </row>
    <row r="30" spans="1:13" ht="16.5" customHeight="1">
      <c r="A30" s="106">
        <v>45955</v>
      </c>
      <c r="B30" s="135" t="str">
        <f t="shared" si="0"/>
        <v>sobota</v>
      </c>
      <c r="C30" s="269">
        <v>0.5625</v>
      </c>
      <c r="D30" s="123" t="s">
        <v>23</v>
      </c>
      <c r="E30" s="282">
        <v>0.66319444444444442</v>
      </c>
      <c r="F30" s="173" t="s">
        <v>74</v>
      </c>
      <c r="G30" s="60" t="s">
        <v>112</v>
      </c>
      <c r="H30" s="329" t="s">
        <v>121</v>
      </c>
      <c r="I30" s="214" t="s">
        <v>130</v>
      </c>
      <c r="J30" s="57">
        <v>3</v>
      </c>
    </row>
    <row r="31" spans="1:13" ht="16.5" customHeight="1">
      <c r="A31" s="106">
        <v>45955</v>
      </c>
      <c r="B31" s="135" t="str">
        <f t="shared" si="0"/>
        <v>sobota</v>
      </c>
      <c r="C31" s="269">
        <v>0.67013888888888884</v>
      </c>
      <c r="D31" s="123" t="s">
        <v>23</v>
      </c>
      <c r="E31" s="282">
        <v>0.77083333333333337</v>
      </c>
      <c r="F31" s="50" t="s">
        <v>84</v>
      </c>
      <c r="G31" s="60" t="s">
        <v>112</v>
      </c>
      <c r="H31" s="397" t="s">
        <v>93</v>
      </c>
      <c r="I31" s="214" t="s">
        <v>130</v>
      </c>
      <c r="J31" s="65">
        <v>3</v>
      </c>
    </row>
    <row r="32" spans="1:13" ht="16.5" customHeight="1" thickBot="1">
      <c r="A32" s="144">
        <v>45955</v>
      </c>
      <c r="B32" s="135" t="str">
        <f t="shared" si="0"/>
        <v>sobota</v>
      </c>
      <c r="C32" s="271">
        <v>0.77777777777777779</v>
      </c>
      <c r="D32" s="124" t="s">
        <v>23</v>
      </c>
      <c r="E32" s="283">
        <v>0.87847222222222221</v>
      </c>
      <c r="F32" s="52"/>
      <c r="G32" s="110"/>
      <c r="H32" s="466"/>
      <c r="I32" s="215"/>
      <c r="J32" s="175"/>
    </row>
    <row r="33" spans="1:11" ht="16.5" customHeight="1">
      <c r="A33" s="137">
        <v>45956</v>
      </c>
      <c r="B33" s="234" t="str">
        <f t="shared" si="0"/>
        <v>niedziela</v>
      </c>
      <c r="C33" s="279">
        <v>0.33333333333333331</v>
      </c>
      <c r="D33" s="121" t="s">
        <v>23</v>
      </c>
      <c r="E33" s="280">
        <v>0.43402777777777779</v>
      </c>
      <c r="F33" s="415" t="s">
        <v>43</v>
      </c>
      <c r="G33" s="58" t="s">
        <v>112</v>
      </c>
      <c r="H33" s="465" t="s">
        <v>118</v>
      </c>
      <c r="I33" s="499" t="s">
        <v>126</v>
      </c>
      <c r="J33" s="64">
        <v>3</v>
      </c>
    </row>
    <row r="34" spans="1:11" ht="16.5" customHeight="1">
      <c r="A34" s="107">
        <v>45956</v>
      </c>
      <c r="B34" s="235" t="str">
        <f t="shared" si="0"/>
        <v>niedziela</v>
      </c>
      <c r="C34" s="276">
        <v>0.44097222222222227</v>
      </c>
      <c r="D34" s="122" t="s">
        <v>23</v>
      </c>
      <c r="E34" s="281">
        <v>0.54166666666666663</v>
      </c>
      <c r="F34" s="50" t="s">
        <v>78</v>
      </c>
      <c r="G34" s="60" t="s">
        <v>122</v>
      </c>
      <c r="H34" s="397" t="s">
        <v>91</v>
      </c>
      <c r="I34" s="214" t="s">
        <v>130</v>
      </c>
      <c r="J34" s="57">
        <v>3</v>
      </c>
    </row>
    <row r="35" spans="1:11" ht="16.5" customHeight="1">
      <c r="A35" s="107">
        <v>45956</v>
      </c>
      <c r="B35" s="235" t="str">
        <f t="shared" si="0"/>
        <v>niedziela</v>
      </c>
      <c r="C35" s="420">
        <v>0.5625</v>
      </c>
      <c r="D35" s="91" t="s">
        <v>23</v>
      </c>
      <c r="E35" s="420">
        <v>0.625</v>
      </c>
      <c r="F35" s="50" t="s">
        <v>76</v>
      </c>
      <c r="G35" s="60" t="s">
        <v>122</v>
      </c>
      <c r="H35" s="329" t="s">
        <v>91</v>
      </c>
      <c r="I35" s="214" t="s">
        <v>130</v>
      </c>
      <c r="J35" s="358">
        <v>2</v>
      </c>
    </row>
    <row r="36" spans="1:11" ht="16.5" customHeight="1">
      <c r="A36" s="107">
        <v>45956</v>
      </c>
      <c r="B36" s="235" t="str">
        <f t="shared" si="0"/>
        <v>niedziela</v>
      </c>
      <c r="C36" s="269">
        <v>0.67013888888888884</v>
      </c>
      <c r="D36" s="123" t="s">
        <v>23</v>
      </c>
      <c r="E36" s="282">
        <v>0.77083333333333337</v>
      </c>
      <c r="F36" s="180"/>
      <c r="G36" s="60"/>
      <c r="H36" s="325"/>
      <c r="I36" s="214"/>
      <c r="J36" s="65"/>
    </row>
    <row r="37" spans="1:11" ht="16.5" customHeight="1" thickBot="1">
      <c r="A37" s="108">
        <v>45956</v>
      </c>
      <c r="B37" s="237" t="str">
        <f t="shared" si="0"/>
        <v>niedziela</v>
      </c>
      <c r="C37" s="271">
        <v>0.77777777777777779</v>
      </c>
      <c r="D37" s="124" t="s">
        <v>23</v>
      </c>
      <c r="E37" s="283">
        <v>0.87847222222222221</v>
      </c>
      <c r="F37" s="113"/>
      <c r="G37" s="110"/>
      <c r="H37" s="111"/>
      <c r="I37" s="158"/>
      <c r="J37" s="48"/>
    </row>
    <row r="38" spans="1:11" ht="16.5" customHeight="1" thickBot="1">
      <c r="A38" s="348">
        <v>45975</v>
      </c>
      <c r="B38" s="349" t="str">
        <f t="shared" si="0"/>
        <v>piątek</v>
      </c>
      <c r="C38" s="350">
        <v>0.77777777777777779</v>
      </c>
      <c r="D38" s="351" t="s">
        <v>23</v>
      </c>
      <c r="E38" s="352">
        <v>0.87847222222222221</v>
      </c>
      <c r="F38" s="446" t="s">
        <v>42</v>
      </c>
      <c r="G38" s="447" t="s">
        <v>106</v>
      </c>
      <c r="H38" s="448" t="s">
        <v>52</v>
      </c>
      <c r="I38" s="449" t="s">
        <v>107</v>
      </c>
      <c r="J38" s="450">
        <v>3</v>
      </c>
    </row>
    <row r="39" spans="1:11" ht="16.5" customHeight="1">
      <c r="A39" s="109">
        <v>45976</v>
      </c>
      <c r="B39" s="135" t="str">
        <f t="shared" si="0"/>
        <v>sobota</v>
      </c>
      <c r="C39" s="276">
        <v>0.33333333333333331</v>
      </c>
      <c r="D39" s="122" t="s">
        <v>23</v>
      </c>
      <c r="E39" s="281">
        <v>0.43402777777777779</v>
      </c>
      <c r="F39" s="333" t="s">
        <v>79</v>
      </c>
      <c r="G39" s="405" t="s">
        <v>106</v>
      </c>
      <c r="H39" s="395" t="s">
        <v>57</v>
      </c>
      <c r="I39" s="413" t="s">
        <v>107</v>
      </c>
      <c r="J39" s="341">
        <v>3</v>
      </c>
    </row>
    <row r="40" spans="1:11" ht="16.5" customHeight="1">
      <c r="A40" s="106">
        <v>45976</v>
      </c>
      <c r="B40" s="135" t="str">
        <f t="shared" si="0"/>
        <v>sobota</v>
      </c>
      <c r="C40" s="456">
        <v>0.44097222222222227</v>
      </c>
      <c r="D40" s="457" t="s">
        <v>23</v>
      </c>
      <c r="E40" s="458">
        <v>0.50347222222222221</v>
      </c>
      <c r="F40" s="50" t="s">
        <v>75</v>
      </c>
      <c r="G40" s="183" t="s">
        <v>106</v>
      </c>
      <c r="H40" s="445" t="s">
        <v>91</v>
      </c>
      <c r="I40" s="459" t="s">
        <v>107</v>
      </c>
      <c r="J40" s="460">
        <v>2</v>
      </c>
    </row>
    <row r="41" spans="1:11" ht="16.5" customHeight="1">
      <c r="A41" s="106">
        <v>45976</v>
      </c>
      <c r="B41" s="135" t="str">
        <f t="shared" si="0"/>
        <v>sobota</v>
      </c>
      <c r="C41" s="276">
        <v>0.5625</v>
      </c>
      <c r="D41" s="122" t="s">
        <v>23</v>
      </c>
      <c r="E41" s="281">
        <v>0.66319444444444442</v>
      </c>
      <c r="F41" s="219" t="s">
        <v>42</v>
      </c>
      <c r="G41" s="60" t="s">
        <v>106</v>
      </c>
      <c r="H41" s="397" t="s">
        <v>52</v>
      </c>
      <c r="I41" s="116" t="s">
        <v>107</v>
      </c>
      <c r="J41" s="57">
        <v>3</v>
      </c>
    </row>
    <row r="42" spans="1:11" ht="16.5" customHeight="1">
      <c r="A42" s="106">
        <v>45976</v>
      </c>
      <c r="B42" s="135" t="str">
        <f t="shared" si="0"/>
        <v>sobota</v>
      </c>
      <c r="C42" s="276">
        <v>0.67013888888888884</v>
      </c>
      <c r="D42" s="122" t="s">
        <v>23</v>
      </c>
      <c r="E42" s="281">
        <v>0.77083333333333337</v>
      </c>
      <c r="F42" s="219" t="s">
        <v>39</v>
      </c>
      <c r="G42" s="60" t="s">
        <v>106</v>
      </c>
      <c r="H42" s="329" t="s">
        <v>91</v>
      </c>
      <c r="I42" s="128" t="s">
        <v>107</v>
      </c>
      <c r="J42" s="57">
        <v>3</v>
      </c>
    </row>
    <row r="43" spans="1:11" ht="16.5" customHeight="1" thickBot="1">
      <c r="A43" s="144">
        <v>45976</v>
      </c>
      <c r="B43" s="135" t="str">
        <f t="shared" si="0"/>
        <v>sobota</v>
      </c>
      <c r="C43" s="271">
        <v>0.77777777777777779</v>
      </c>
      <c r="D43" s="124" t="s">
        <v>23</v>
      </c>
      <c r="E43" s="283">
        <v>0.87847222222222221</v>
      </c>
      <c r="F43" s="383" t="s">
        <v>100</v>
      </c>
      <c r="G43" s="208" t="s">
        <v>106</v>
      </c>
      <c r="H43" s="467" t="s">
        <v>111</v>
      </c>
      <c r="I43" s="174" t="s">
        <v>107</v>
      </c>
      <c r="J43" s="115">
        <v>3</v>
      </c>
    </row>
    <row r="44" spans="1:11" ht="16.5" customHeight="1">
      <c r="A44" s="137">
        <v>45977</v>
      </c>
      <c r="B44" s="234" t="str">
        <f t="shared" si="0"/>
        <v>niedziela</v>
      </c>
      <c r="C44" s="267">
        <v>0.33333333333333331</v>
      </c>
      <c r="D44" s="125" t="s">
        <v>23</v>
      </c>
      <c r="E44" s="284">
        <v>0.43402777777777779</v>
      </c>
      <c r="F44" s="219" t="s">
        <v>77</v>
      </c>
      <c r="G44" s="60" t="s">
        <v>106</v>
      </c>
      <c r="H44" s="397" t="s">
        <v>91</v>
      </c>
      <c r="I44" s="156" t="s">
        <v>107</v>
      </c>
      <c r="J44" s="65">
        <v>3</v>
      </c>
    </row>
    <row r="45" spans="1:11" ht="16.5" customHeight="1">
      <c r="A45" s="107">
        <v>45977</v>
      </c>
      <c r="B45" s="235" t="str">
        <f t="shared" si="0"/>
        <v>niedziela</v>
      </c>
      <c r="C45" s="269">
        <v>0.44097222222222227</v>
      </c>
      <c r="D45" s="123" t="s">
        <v>23</v>
      </c>
      <c r="E45" s="282">
        <v>0.54166666666666663</v>
      </c>
      <c r="F45" s="219" t="s">
        <v>83</v>
      </c>
      <c r="G45" s="183" t="s">
        <v>106</v>
      </c>
      <c r="H45" s="397" t="s">
        <v>92</v>
      </c>
      <c r="I45" s="128" t="s">
        <v>107</v>
      </c>
      <c r="J45" s="184">
        <v>3</v>
      </c>
    </row>
    <row r="46" spans="1:11" ht="16.5" customHeight="1">
      <c r="A46" s="107">
        <v>45977</v>
      </c>
      <c r="B46" s="235" t="str">
        <f t="shared" si="0"/>
        <v>niedziela</v>
      </c>
      <c r="C46" s="276">
        <v>0.5625</v>
      </c>
      <c r="D46" s="122" t="s">
        <v>23</v>
      </c>
      <c r="E46" s="281">
        <v>0.66319444444444442</v>
      </c>
      <c r="F46" s="366" t="s">
        <v>73</v>
      </c>
      <c r="G46" s="60" t="s">
        <v>106</v>
      </c>
      <c r="H46" s="329" t="s">
        <v>121</v>
      </c>
      <c r="I46" s="128" t="s">
        <v>107</v>
      </c>
      <c r="J46" s="63">
        <v>3</v>
      </c>
    </row>
    <row r="47" spans="1:11" ht="16.5" customHeight="1">
      <c r="A47" s="107">
        <v>45977</v>
      </c>
      <c r="B47" s="235" t="str">
        <f t="shared" si="0"/>
        <v>niedziela</v>
      </c>
      <c r="C47" s="285">
        <v>0.67013888888888884</v>
      </c>
      <c r="D47" s="91" t="s">
        <v>23</v>
      </c>
      <c r="E47" s="285">
        <v>0.77083333333333337</v>
      </c>
      <c r="F47" s="219" t="s">
        <v>42</v>
      </c>
      <c r="G47" s="60" t="s">
        <v>106</v>
      </c>
      <c r="H47" s="397" t="s">
        <v>52</v>
      </c>
      <c r="I47" s="116" t="s">
        <v>107</v>
      </c>
      <c r="J47" s="57">
        <v>3</v>
      </c>
      <c r="K47" s="138"/>
    </row>
    <row r="48" spans="1:11" ht="16.5" customHeight="1" thickBot="1">
      <c r="A48" s="108">
        <v>45977</v>
      </c>
      <c r="B48" s="235" t="str">
        <f t="shared" si="0"/>
        <v>niedziela</v>
      </c>
      <c r="C48" s="286">
        <v>0.77777777777777779</v>
      </c>
      <c r="D48" s="93" t="s">
        <v>23</v>
      </c>
      <c r="E48" s="286">
        <v>0.87847222222222221</v>
      </c>
      <c r="F48" s="430"/>
      <c r="G48" s="60"/>
      <c r="H48" s="468"/>
      <c r="I48" s="128"/>
      <c r="J48" s="63"/>
    </row>
    <row r="49" spans="1:10" ht="16.5" customHeight="1">
      <c r="A49" s="106">
        <v>45983</v>
      </c>
      <c r="B49" s="229" t="str">
        <f t="shared" si="0"/>
        <v>sobota</v>
      </c>
      <c r="C49" s="287">
        <v>0.33333333333333331</v>
      </c>
      <c r="D49" s="89" t="s">
        <v>23</v>
      </c>
      <c r="E49" s="287">
        <v>0.43402777777777779</v>
      </c>
      <c r="F49" s="434" t="s">
        <v>82</v>
      </c>
      <c r="G49" s="416" t="s">
        <v>112</v>
      </c>
      <c r="H49" s="469" t="s">
        <v>120</v>
      </c>
      <c r="I49" s="418" t="s">
        <v>130</v>
      </c>
      <c r="J49" s="422">
        <v>3</v>
      </c>
    </row>
    <row r="50" spans="1:10" ht="16.5" customHeight="1">
      <c r="A50" s="106">
        <v>45983</v>
      </c>
      <c r="B50" s="135" t="str">
        <f t="shared" si="0"/>
        <v>sobota</v>
      </c>
      <c r="C50" s="285">
        <v>0.44097222222222227</v>
      </c>
      <c r="D50" s="91" t="s">
        <v>23</v>
      </c>
      <c r="E50" s="285">
        <v>0.54166666666666663</v>
      </c>
      <c r="F50" s="219" t="s">
        <v>43</v>
      </c>
      <c r="G50" s="60" t="s">
        <v>112</v>
      </c>
      <c r="H50" s="329" t="s">
        <v>118</v>
      </c>
      <c r="I50" s="214" t="s">
        <v>126</v>
      </c>
      <c r="J50" s="65">
        <v>3</v>
      </c>
    </row>
    <row r="51" spans="1:10" ht="16.5" customHeight="1">
      <c r="A51" s="106">
        <v>45983</v>
      </c>
      <c r="B51" s="135" t="str">
        <f t="shared" si="0"/>
        <v>sobota</v>
      </c>
      <c r="C51" s="285">
        <v>0.5625</v>
      </c>
      <c r="D51" s="91" t="s">
        <v>23</v>
      </c>
      <c r="E51" s="285">
        <v>0.66319444444444442</v>
      </c>
      <c r="F51" s="219" t="s">
        <v>78</v>
      </c>
      <c r="G51" s="60" t="s">
        <v>122</v>
      </c>
      <c r="H51" s="397" t="s">
        <v>91</v>
      </c>
      <c r="I51" s="214" t="s">
        <v>130</v>
      </c>
      <c r="J51" s="57">
        <v>3</v>
      </c>
    </row>
    <row r="52" spans="1:10" ht="16.5" customHeight="1">
      <c r="A52" s="106">
        <v>45983</v>
      </c>
      <c r="B52" s="238" t="str">
        <f t="shared" si="0"/>
        <v>sobota</v>
      </c>
      <c r="C52" s="420">
        <v>0.67013888888888884</v>
      </c>
      <c r="D52" s="91" t="s">
        <v>23</v>
      </c>
      <c r="E52" s="420">
        <v>0.73263888888888884</v>
      </c>
      <c r="F52" s="219" t="s">
        <v>76</v>
      </c>
      <c r="G52" s="60" t="s">
        <v>122</v>
      </c>
      <c r="H52" s="329" t="s">
        <v>91</v>
      </c>
      <c r="I52" s="214" t="s">
        <v>130</v>
      </c>
      <c r="J52" s="358">
        <v>2</v>
      </c>
    </row>
    <row r="53" spans="1:10" ht="16.5" customHeight="1" thickBot="1">
      <c r="A53" s="106">
        <v>45983</v>
      </c>
      <c r="B53" s="238" t="str">
        <f t="shared" si="0"/>
        <v>sobota</v>
      </c>
      <c r="C53" s="285">
        <v>0.77777777777777779</v>
      </c>
      <c r="D53" s="91" t="s">
        <v>23</v>
      </c>
      <c r="E53" s="285">
        <v>0.87847222222222221</v>
      </c>
      <c r="F53" s="432"/>
      <c r="G53" s="110"/>
      <c r="H53" s="466"/>
      <c r="I53" s="489"/>
      <c r="J53" s="423"/>
    </row>
    <row r="54" spans="1:10" ht="16.5" customHeight="1">
      <c r="A54" s="137">
        <v>45984</v>
      </c>
      <c r="B54" s="239" t="str">
        <f t="shared" si="0"/>
        <v>niedziela</v>
      </c>
      <c r="C54" s="287">
        <v>0.33333333333333331</v>
      </c>
      <c r="D54" s="89" t="s">
        <v>23</v>
      </c>
      <c r="E54" s="287">
        <v>0.43402777777777779</v>
      </c>
      <c r="F54" s="355" t="s">
        <v>59</v>
      </c>
      <c r="G54" s="405" t="s">
        <v>119</v>
      </c>
      <c r="H54" s="396" t="s">
        <v>91</v>
      </c>
      <c r="I54" s="471" t="s">
        <v>129</v>
      </c>
      <c r="J54" s="414">
        <v>3</v>
      </c>
    </row>
    <row r="55" spans="1:10" ht="16.5" customHeight="1">
      <c r="A55" s="107">
        <v>45984</v>
      </c>
      <c r="B55" s="231" t="str">
        <f t="shared" si="0"/>
        <v>niedziela</v>
      </c>
      <c r="C55" s="285">
        <v>0.44097222222222227</v>
      </c>
      <c r="D55" s="91" t="s">
        <v>23</v>
      </c>
      <c r="E55" s="285">
        <v>0.54166666666666663</v>
      </c>
      <c r="F55" s="431" t="s">
        <v>58</v>
      </c>
      <c r="G55" s="60" t="s">
        <v>119</v>
      </c>
      <c r="H55" s="397" t="s">
        <v>52</v>
      </c>
      <c r="I55" s="211" t="s">
        <v>129</v>
      </c>
      <c r="J55" s="57">
        <v>3</v>
      </c>
    </row>
    <row r="56" spans="1:10" ht="16.5" customHeight="1">
      <c r="A56" s="107">
        <v>45984</v>
      </c>
      <c r="B56" s="231" t="str">
        <f t="shared" si="0"/>
        <v>niedziela</v>
      </c>
      <c r="C56" s="285">
        <v>0.5625</v>
      </c>
      <c r="D56" s="91" t="s">
        <v>23</v>
      </c>
      <c r="E56" s="285">
        <v>0.66319444444444442</v>
      </c>
      <c r="F56" s="219" t="s">
        <v>43</v>
      </c>
      <c r="G56" s="60" t="s">
        <v>112</v>
      </c>
      <c r="H56" s="329" t="s">
        <v>118</v>
      </c>
      <c r="I56" s="214" t="s">
        <v>126</v>
      </c>
      <c r="J56" s="65">
        <v>3</v>
      </c>
    </row>
    <row r="57" spans="1:10" ht="16.5" customHeight="1">
      <c r="A57" s="107">
        <v>45984</v>
      </c>
      <c r="B57" s="231" t="str">
        <f t="shared" si="0"/>
        <v>niedziela</v>
      </c>
      <c r="C57" s="285">
        <v>0.67013888888888884</v>
      </c>
      <c r="D57" s="91" t="s">
        <v>23</v>
      </c>
      <c r="E57" s="285">
        <v>0.77083333333333337</v>
      </c>
      <c r="F57" s="219" t="s">
        <v>80</v>
      </c>
      <c r="G57" s="60" t="s">
        <v>112</v>
      </c>
      <c r="H57" s="397" t="s">
        <v>57</v>
      </c>
      <c r="I57" s="214" t="s">
        <v>130</v>
      </c>
      <c r="J57" s="65">
        <v>3</v>
      </c>
    </row>
    <row r="58" spans="1:10" ht="16.5" customHeight="1" thickBot="1">
      <c r="A58" s="107">
        <v>45984</v>
      </c>
      <c r="B58" s="236" t="str">
        <f t="shared" si="0"/>
        <v>niedziela</v>
      </c>
      <c r="C58" s="286">
        <v>0.77777777777777779</v>
      </c>
      <c r="D58" s="93" t="s">
        <v>23</v>
      </c>
      <c r="E58" s="286">
        <v>0.87847222222222221</v>
      </c>
      <c r="F58" s="432"/>
      <c r="G58" s="110"/>
      <c r="H58" s="111"/>
      <c r="I58" s="158"/>
      <c r="J58" s="62"/>
    </row>
    <row r="59" spans="1:10" ht="16.5" customHeight="1" thickBot="1">
      <c r="A59" s="348">
        <v>45996</v>
      </c>
      <c r="B59" s="349" t="str">
        <f t="shared" si="0"/>
        <v>piątek</v>
      </c>
      <c r="C59" s="350">
        <v>0.77777777777777779</v>
      </c>
      <c r="D59" s="351" t="s">
        <v>23</v>
      </c>
      <c r="E59" s="352">
        <v>0.87847222222222221</v>
      </c>
      <c r="F59" s="446" t="s">
        <v>42</v>
      </c>
      <c r="G59" s="447" t="s">
        <v>106</v>
      </c>
      <c r="H59" s="448" t="s">
        <v>52</v>
      </c>
      <c r="I59" s="449" t="s">
        <v>107</v>
      </c>
      <c r="J59" s="450">
        <v>3</v>
      </c>
    </row>
    <row r="60" spans="1:10" ht="16.5" customHeight="1">
      <c r="A60" s="68">
        <v>45997</v>
      </c>
      <c r="B60" s="232" t="str">
        <f t="shared" si="0"/>
        <v>sobota</v>
      </c>
      <c r="C60" s="287">
        <v>0.33333333333333331</v>
      </c>
      <c r="D60" s="89" t="s">
        <v>23</v>
      </c>
      <c r="E60" s="287">
        <v>0.43402777777777779</v>
      </c>
      <c r="F60" s="434" t="s">
        <v>42</v>
      </c>
      <c r="G60" s="416" t="s">
        <v>106</v>
      </c>
      <c r="H60" s="470" t="s">
        <v>52</v>
      </c>
      <c r="I60" s="417" t="s">
        <v>107</v>
      </c>
      <c r="J60" s="414">
        <v>3</v>
      </c>
    </row>
    <row r="61" spans="1:10" ht="16.5" customHeight="1">
      <c r="A61" s="71">
        <v>45997</v>
      </c>
      <c r="B61" s="238" t="str">
        <f t="shared" si="0"/>
        <v>sobota</v>
      </c>
      <c r="C61" s="288">
        <v>0.44097222222222227</v>
      </c>
      <c r="D61" s="97" t="s">
        <v>23</v>
      </c>
      <c r="E61" s="288">
        <v>0.54166666666666663</v>
      </c>
      <c r="F61" s="50" t="s">
        <v>83</v>
      </c>
      <c r="G61" s="183" t="s">
        <v>106</v>
      </c>
      <c r="H61" s="397" t="s">
        <v>92</v>
      </c>
      <c r="I61" s="128" t="s">
        <v>107</v>
      </c>
      <c r="J61" s="184">
        <v>3</v>
      </c>
    </row>
    <row r="62" spans="1:10" ht="16.5" customHeight="1">
      <c r="A62" s="71">
        <v>45997</v>
      </c>
      <c r="B62" s="238" t="str">
        <f t="shared" si="0"/>
        <v>sobota</v>
      </c>
      <c r="C62" s="288">
        <v>0.5625</v>
      </c>
      <c r="D62" s="97" t="s">
        <v>23</v>
      </c>
      <c r="E62" s="288">
        <v>0.66319444444444442</v>
      </c>
      <c r="F62" s="397" t="s">
        <v>50</v>
      </c>
      <c r="G62" s="398" t="s">
        <v>106</v>
      </c>
      <c r="H62" s="329" t="s">
        <v>53</v>
      </c>
      <c r="I62" s="157" t="s">
        <v>107</v>
      </c>
      <c r="J62" s="65">
        <v>3</v>
      </c>
    </row>
    <row r="63" spans="1:10" ht="16.5" customHeight="1">
      <c r="A63" s="71">
        <v>45997</v>
      </c>
      <c r="B63" s="238" t="str">
        <f t="shared" si="0"/>
        <v>sobota</v>
      </c>
      <c r="C63" s="285">
        <v>0.67013888888888884</v>
      </c>
      <c r="D63" s="91" t="s">
        <v>23</v>
      </c>
      <c r="E63" s="285">
        <v>0.77083333333333337</v>
      </c>
      <c r="F63" s="149" t="s">
        <v>39</v>
      </c>
      <c r="G63" s="60" t="s">
        <v>106</v>
      </c>
      <c r="H63" s="329" t="s">
        <v>91</v>
      </c>
      <c r="I63" s="157" t="s">
        <v>107</v>
      </c>
      <c r="J63" s="57">
        <v>3</v>
      </c>
    </row>
    <row r="64" spans="1:10" ht="16.5" customHeight="1" thickBot="1">
      <c r="A64" s="71">
        <v>45997</v>
      </c>
      <c r="B64" s="240" t="str">
        <f t="shared" si="0"/>
        <v>sobota</v>
      </c>
      <c r="C64" s="286">
        <v>0.77777777777777779</v>
      </c>
      <c r="D64" s="93" t="s">
        <v>23</v>
      </c>
      <c r="E64" s="286">
        <v>0.87847222222222221</v>
      </c>
      <c r="F64" s="52" t="s">
        <v>79</v>
      </c>
      <c r="G64" s="110" t="s">
        <v>106</v>
      </c>
      <c r="H64" s="466" t="s">
        <v>57</v>
      </c>
      <c r="I64" s="174" t="s">
        <v>107</v>
      </c>
      <c r="J64" s="62">
        <v>3</v>
      </c>
    </row>
    <row r="65" spans="1:10" ht="16.5" customHeight="1">
      <c r="A65" s="75">
        <v>45998</v>
      </c>
      <c r="B65" s="239" t="str">
        <f t="shared" si="0"/>
        <v>niedziela</v>
      </c>
      <c r="C65" s="289">
        <v>0.33333333333333331</v>
      </c>
      <c r="D65" s="95" t="s">
        <v>23</v>
      </c>
      <c r="E65" s="289">
        <v>0.43402777777777779</v>
      </c>
      <c r="F65" s="415" t="s">
        <v>78</v>
      </c>
      <c r="G65" s="416" t="s">
        <v>122</v>
      </c>
      <c r="H65" s="470" t="s">
        <v>91</v>
      </c>
      <c r="I65" s="418" t="s">
        <v>130</v>
      </c>
      <c r="J65" s="414">
        <v>3</v>
      </c>
    </row>
    <row r="66" spans="1:10" ht="16.5" customHeight="1">
      <c r="A66" s="78">
        <v>45998</v>
      </c>
      <c r="B66" s="231" t="str">
        <f t="shared" si="0"/>
        <v>niedziela</v>
      </c>
      <c r="C66" s="288">
        <v>0.44097222222222227</v>
      </c>
      <c r="D66" s="97" t="s">
        <v>23</v>
      </c>
      <c r="E66" s="288">
        <v>0.54166666666666663</v>
      </c>
      <c r="F66" s="149" t="s">
        <v>58</v>
      </c>
      <c r="G66" s="60" t="s">
        <v>119</v>
      </c>
      <c r="H66" s="397" t="s">
        <v>52</v>
      </c>
      <c r="I66" s="211" t="s">
        <v>129</v>
      </c>
      <c r="J66" s="57">
        <v>3</v>
      </c>
    </row>
    <row r="67" spans="1:10" ht="16.5" customHeight="1">
      <c r="A67" s="78">
        <v>45998</v>
      </c>
      <c r="B67" s="231" t="str">
        <f t="shared" si="0"/>
        <v>niedziela</v>
      </c>
      <c r="C67" s="288">
        <v>0.5625</v>
      </c>
      <c r="D67" s="97" t="s">
        <v>23</v>
      </c>
      <c r="E67" s="288">
        <v>0.66319444444444442</v>
      </c>
      <c r="F67" s="50" t="s">
        <v>59</v>
      </c>
      <c r="G67" s="60" t="s">
        <v>119</v>
      </c>
      <c r="H67" s="329" t="s">
        <v>91</v>
      </c>
      <c r="I67" s="212" t="s">
        <v>129</v>
      </c>
      <c r="J67" s="57">
        <v>3</v>
      </c>
    </row>
    <row r="68" spans="1:10" ht="16.5" customHeight="1">
      <c r="A68" s="78">
        <v>45998</v>
      </c>
      <c r="B68" s="231" t="str">
        <f t="shared" si="0"/>
        <v>niedziela</v>
      </c>
      <c r="C68" s="288">
        <v>0.67013888888888884</v>
      </c>
      <c r="D68" s="97" t="s">
        <v>23</v>
      </c>
      <c r="E68" s="288">
        <v>0.77083333333333337</v>
      </c>
      <c r="F68" s="50" t="s">
        <v>43</v>
      </c>
      <c r="G68" s="60" t="s">
        <v>112</v>
      </c>
      <c r="H68" s="329" t="s">
        <v>118</v>
      </c>
      <c r="I68" s="214" t="s">
        <v>126</v>
      </c>
      <c r="J68" s="65">
        <v>3</v>
      </c>
    </row>
    <row r="69" spans="1:10" ht="16.5" customHeight="1" thickBot="1">
      <c r="A69" s="78">
        <v>45998</v>
      </c>
      <c r="B69" s="236" t="str">
        <f t="shared" si="0"/>
        <v>niedziela</v>
      </c>
      <c r="C69" s="286">
        <v>0.77777777777777779</v>
      </c>
      <c r="D69" s="93" t="s">
        <v>23</v>
      </c>
      <c r="E69" s="286">
        <v>0.87847222222222221</v>
      </c>
      <c r="F69" s="205"/>
      <c r="G69" s="62"/>
      <c r="H69" s="466"/>
      <c r="I69" s="174"/>
      <c r="J69" s="209"/>
    </row>
    <row r="70" spans="1:10" ht="16.5" customHeight="1">
      <c r="A70" s="109">
        <v>46004</v>
      </c>
      <c r="B70" s="232" t="str">
        <f t="shared" si="0"/>
        <v>sobota</v>
      </c>
      <c r="C70" s="287">
        <v>0.33333333333333331</v>
      </c>
      <c r="D70" s="89" t="s">
        <v>23</v>
      </c>
      <c r="E70" s="287">
        <v>0.43402777777777779</v>
      </c>
      <c r="F70" s="397" t="s">
        <v>50</v>
      </c>
      <c r="G70" s="398" t="s">
        <v>106</v>
      </c>
      <c r="H70" s="329" t="s">
        <v>53</v>
      </c>
      <c r="I70" s="157" t="s">
        <v>107</v>
      </c>
      <c r="J70" s="65">
        <v>3</v>
      </c>
    </row>
    <row r="71" spans="1:10" ht="16.5" customHeight="1">
      <c r="A71" s="106">
        <v>46004</v>
      </c>
      <c r="B71" s="238" t="str">
        <f t="shared" si="0"/>
        <v>sobota</v>
      </c>
      <c r="C71" s="288">
        <v>0.44097222222222227</v>
      </c>
      <c r="D71" s="97" t="s">
        <v>23</v>
      </c>
      <c r="E71" s="288">
        <v>0.54166666666666663</v>
      </c>
      <c r="F71" s="173" t="s">
        <v>73</v>
      </c>
      <c r="G71" s="60" t="s">
        <v>106</v>
      </c>
      <c r="H71" s="329" t="s">
        <v>121</v>
      </c>
      <c r="I71" s="128" t="s">
        <v>107</v>
      </c>
      <c r="J71" s="63">
        <v>3</v>
      </c>
    </row>
    <row r="72" spans="1:10" ht="16.5" customHeight="1">
      <c r="A72" s="106">
        <v>46004</v>
      </c>
      <c r="B72" s="238" t="str">
        <f t="shared" ref="B72:B109" si="1">IF(WEEKDAY(A72,2)=5,"piątek",IF(WEEKDAY(A72,2)=6,"sobota",IF(WEEKDAY(A72,2)=7,"niedziela","Błąd")))</f>
        <v>sobota</v>
      </c>
      <c r="C72" s="288">
        <v>0.5625</v>
      </c>
      <c r="D72" s="97" t="s">
        <v>23</v>
      </c>
      <c r="E72" s="288">
        <v>0.66319444444444442</v>
      </c>
      <c r="F72" s="120" t="s">
        <v>101</v>
      </c>
      <c r="G72" s="154" t="s">
        <v>106</v>
      </c>
      <c r="H72" s="329" t="s">
        <v>108</v>
      </c>
      <c r="I72" s="156" t="s">
        <v>107</v>
      </c>
      <c r="J72" s="57">
        <v>3</v>
      </c>
    </row>
    <row r="73" spans="1:10" ht="16.5" customHeight="1">
      <c r="A73" s="106">
        <v>46004</v>
      </c>
      <c r="B73" s="238" t="str">
        <f t="shared" si="1"/>
        <v>sobota</v>
      </c>
      <c r="C73" s="285">
        <v>0.67013888888888884</v>
      </c>
      <c r="D73" s="91" t="s">
        <v>23</v>
      </c>
      <c r="E73" s="285">
        <v>0.77083333333333337</v>
      </c>
      <c r="F73" s="104" t="s">
        <v>102</v>
      </c>
      <c r="G73" s="154" t="s">
        <v>106</v>
      </c>
      <c r="H73" s="329" t="s">
        <v>110</v>
      </c>
      <c r="I73" s="324" t="s">
        <v>107</v>
      </c>
      <c r="J73" s="65">
        <v>3</v>
      </c>
    </row>
    <row r="74" spans="1:10" ht="16.5" customHeight="1" thickBot="1">
      <c r="A74" s="106">
        <v>46004</v>
      </c>
      <c r="B74" s="240" t="str">
        <f t="shared" si="1"/>
        <v>sobota</v>
      </c>
      <c r="C74" s="286">
        <v>0.77777777777777779</v>
      </c>
      <c r="D74" s="93" t="s">
        <v>23</v>
      </c>
      <c r="E74" s="286">
        <v>0.87847222222222221</v>
      </c>
      <c r="F74" s="180"/>
      <c r="G74" s="60"/>
      <c r="H74" s="466"/>
      <c r="I74" s="215"/>
      <c r="J74" s="65"/>
    </row>
    <row r="75" spans="1:10" ht="16.5" customHeight="1">
      <c r="A75" s="137">
        <v>46005</v>
      </c>
      <c r="B75" s="239" t="str">
        <f t="shared" si="1"/>
        <v>niedziela</v>
      </c>
      <c r="C75" s="287">
        <v>0.33333333333333331</v>
      </c>
      <c r="D75" s="89" t="s">
        <v>23</v>
      </c>
      <c r="E75" s="287">
        <v>0.43402777777777779</v>
      </c>
      <c r="F75" s="330" t="s">
        <v>99</v>
      </c>
      <c r="G75" s="165" t="s">
        <v>106</v>
      </c>
      <c r="H75" s="465" t="s">
        <v>109</v>
      </c>
      <c r="I75" s="155" t="s">
        <v>107</v>
      </c>
      <c r="J75" s="66">
        <v>3</v>
      </c>
    </row>
    <row r="76" spans="1:10" ht="16.5" customHeight="1">
      <c r="A76" s="107">
        <v>46005</v>
      </c>
      <c r="B76" s="231" t="str">
        <f t="shared" si="1"/>
        <v>niedziela</v>
      </c>
      <c r="C76" s="285">
        <v>0.44097222222222227</v>
      </c>
      <c r="D76" s="91" t="s">
        <v>23</v>
      </c>
      <c r="E76" s="285">
        <v>0.54166666666666663</v>
      </c>
      <c r="F76" s="50" t="s">
        <v>81</v>
      </c>
      <c r="G76" s="60" t="s">
        <v>106</v>
      </c>
      <c r="H76" s="397" t="s">
        <v>120</v>
      </c>
      <c r="I76" s="128" t="s">
        <v>107</v>
      </c>
      <c r="J76" s="65">
        <v>3</v>
      </c>
    </row>
    <row r="77" spans="1:10" ht="16.5" customHeight="1">
      <c r="A77" s="107">
        <v>46005</v>
      </c>
      <c r="B77" s="231" t="str">
        <f t="shared" si="1"/>
        <v>niedziela</v>
      </c>
      <c r="C77" s="285">
        <v>0.5625</v>
      </c>
      <c r="D77" s="91" t="s">
        <v>23</v>
      </c>
      <c r="E77" s="285">
        <v>0.66319444444444442</v>
      </c>
      <c r="F77" s="120" t="s">
        <v>101</v>
      </c>
      <c r="G77" s="154" t="s">
        <v>106</v>
      </c>
      <c r="H77" s="329" t="s">
        <v>108</v>
      </c>
      <c r="I77" s="156" t="s">
        <v>107</v>
      </c>
      <c r="J77" s="57">
        <v>3</v>
      </c>
    </row>
    <row r="78" spans="1:10" ht="16.5" customHeight="1">
      <c r="A78" s="107">
        <v>46005</v>
      </c>
      <c r="B78" s="231" t="str">
        <f t="shared" si="1"/>
        <v>niedziela</v>
      </c>
      <c r="C78" s="285">
        <v>0.67013888888888884</v>
      </c>
      <c r="D78" s="91" t="s">
        <v>23</v>
      </c>
      <c r="E78" s="285">
        <v>0.77083333333333337</v>
      </c>
      <c r="F78" s="104" t="s">
        <v>102</v>
      </c>
      <c r="G78" s="154" t="s">
        <v>106</v>
      </c>
      <c r="H78" s="329" t="s">
        <v>110</v>
      </c>
      <c r="I78" s="324" t="s">
        <v>107</v>
      </c>
      <c r="J78" s="65">
        <v>3</v>
      </c>
    </row>
    <row r="79" spans="1:10" ht="16.5" customHeight="1" thickBot="1">
      <c r="A79" s="107">
        <v>46005</v>
      </c>
      <c r="B79" s="236" t="str">
        <f t="shared" si="1"/>
        <v>niedziela</v>
      </c>
      <c r="C79" s="286">
        <v>0.77777777777777779</v>
      </c>
      <c r="D79" s="93" t="s">
        <v>23</v>
      </c>
      <c r="E79" s="286">
        <v>0.87847222222222221</v>
      </c>
      <c r="F79" s="179"/>
      <c r="G79" s="225"/>
      <c r="H79" s="466"/>
      <c r="I79" s="193"/>
      <c r="J79" s="200"/>
    </row>
    <row r="80" spans="1:10" ht="16.5" customHeight="1">
      <c r="A80" s="68">
        <v>46032</v>
      </c>
      <c r="B80" s="232" t="str">
        <f t="shared" si="1"/>
        <v>sobota</v>
      </c>
      <c r="C80" s="289">
        <v>0.33333333333333331</v>
      </c>
      <c r="D80" s="95" t="s">
        <v>23</v>
      </c>
      <c r="E80" s="298">
        <v>0.43402777777777779</v>
      </c>
      <c r="F80" s="424" t="s">
        <v>100</v>
      </c>
      <c r="G80" s="154" t="s">
        <v>106</v>
      </c>
      <c r="H80" s="329" t="s">
        <v>111</v>
      </c>
      <c r="I80" s="157" t="s">
        <v>107</v>
      </c>
      <c r="J80" s="100">
        <v>3</v>
      </c>
    </row>
    <row r="81" spans="1:13" ht="16.5" customHeight="1">
      <c r="A81" s="71">
        <v>46032</v>
      </c>
      <c r="B81" s="238" t="str">
        <f t="shared" si="1"/>
        <v>sobota</v>
      </c>
      <c r="C81" s="420">
        <v>0.44097222222222227</v>
      </c>
      <c r="D81" s="97" t="s">
        <v>23</v>
      </c>
      <c r="E81" s="421">
        <v>0.50347222222222221</v>
      </c>
      <c r="F81" s="50" t="s">
        <v>75</v>
      </c>
      <c r="G81" s="183" t="s">
        <v>106</v>
      </c>
      <c r="H81" s="445" t="s">
        <v>91</v>
      </c>
      <c r="I81" s="156" t="s">
        <v>107</v>
      </c>
      <c r="J81" s="419">
        <v>2</v>
      </c>
      <c r="L81" s="462"/>
      <c r="M81" s="462"/>
    </row>
    <row r="82" spans="1:13" ht="16.5" customHeight="1">
      <c r="A82" s="71">
        <v>46032</v>
      </c>
      <c r="B82" s="238" t="str">
        <f t="shared" si="1"/>
        <v>sobota</v>
      </c>
      <c r="C82" s="285">
        <v>0.5625</v>
      </c>
      <c r="D82" s="91" t="s">
        <v>23</v>
      </c>
      <c r="E82" s="299">
        <v>0.66319444444444442</v>
      </c>
      <c r="F82" s="397" t="s">
        <v>50</v>
      </c>
      <c r="G82" s="398" t="s">
        <v>106</v>
      </c>
      <c r="H82" s="329" t="s">
        <v>53</v>
      </c>
      <c r="I82" s="157" t="s">
        <v>107</v>
      </c>
      <c r="J82" s="65">
        <v>3</v>
      </c>
    </row>
    <row r="83" spans="1:13" ht="16.5" customHeight="1">
      <c r="A83" s="71">
        <v>46032</v>
      </c>
      <c r="B83" s="238" t="str">
        <f t="shared" si="1"/>
        <v>sobota</v>
      </c>
      <c r="C83" s="285">
        <v>0.67013888888888884</v>
      </c>
      <c r="D83" s="91" t="s">
        <v>23</v>
      </c>
      <c r="E83" s="299">
        <v>0.77083333333333337</v>
      </c>
      <c r="F83" s="50" t="s">
        <v>81</v>
      </c>
      <c r="G83" s="60" t="s">
        <v>106</v>
      </c>
      <c r="H83" s="397" t="s">
        <v>120</v>
      </c>
      <c r="I83" s="128" t="s">
        <v>107</v>
      </c>
      <c r="J83" s="65">
        <v>3</v>
      </c>
    </row>
    <row r="84" spans="1:13" ht="16.5" customHeight="1" thickBot="1">
      <c r="A84" s="147">
        <v>46032</v>
      </c>
      <c r="B84" s="240" t="str">
        <f t="shared" si="1"/>
        <v>sobota</v>
      </c>
      <c r="C84" s="286">
        <v>0.77777777777777779</v>
      </c>
      <c r="D84" s="93" t="s">
        <v>23</v>
      </c>
      <c r="E84" s="300">
        <v>0.87847222222222221</v>
      </c>
      <c r="F84" s="126" t="s">
        <v>99</v>
      </c>
      <c r="G84" s="208" t="s">
        <v>106</v>
      </c>
      <c r="H84" s="467" t="s">
        <v>109</v>
      </c>
      <c r="I84" s="158" t="s">
        <v>107</v>
      </c>
      <c r="J84" s="62">
        <v>3</v>
      </c>
    </row>
    <row r="85" spans="1:13" ht="16.5" customHeight="1">
      <c r="A85" s="75">
        <v>46033</v>
      </c>
      <c r="B85" s="239" t="str">
        <f t="shared" si="1"/>
        <v>niedziela</v>
      </c>
      <c r="C85" s="289">
        <v>0.33333333333333331</v>
      </c>
      <c r="D85" s="95" t="s">
        <v>23</v>
      </c>
      <c r="E85" s="289">
        <v>0.43402777777777779</v>
      </c>
      <c r="F85" s="178"/>
      <c r="G85" s="60"/>
      <c r="H85" s="103"/>
      <c r="I85" s="128"/>
      <c r="J85" s="63"/>
    </row>
    <row r="86" spans="1:13" ht="16.5" customHeight="1">
      <c r="A86" s="78">
        <v>46033</v>
      </c>
      <c r="B86" s="231" t="str">
        <f t="shared" si="1"/>
        <v>niedziela</v>
      </c>
      <c r="C86" s="288">
        <v>0.44097222222222227</v>
      </c>
      <c r="D86" s="97" t="s">
        <v>23</v>
      </c>
      <c r="E86" s="288">
        <v>0.54166666666666663</v>
      </c>
      <c r="F86" s="181"/>
      <c r="G86" s="183"/>
      <c r="H86" s="118"/>
      <c r="I86" s="128"/>
      <c r="J86" s="185"/>
    </row>
    <row r="87" spans="1:13" ht="16.5" customHeight="1">
      <c r="A87" s="78">
        <v>46033</v>
      </c>
      <c r="B87" s="231" t="str">
        <f t="shared" si="1"/>
        <v>niedziela</v>
      </c>
      <c r="C87" s="285">
        <v>0.5625</v>
      </c>
      <c r="D87" s="91" t="s">
        <v>23</v>
      </c>
      <c r="E87" s="285">
        <v>0.66319444444444442</v>
      </c>
      <c r="F87" s="104"/>
      <c r="G87" s="60"/>
      <c r="H87" s="51"/>
      <c r="I87" s="128"/>
      <c r="J87" s="57"/>
    </row>
    <row r="88" spans="1:13" ht="16.5" customHeight="1">
      <c r="A88" s="78">
        <v>46033</v>
      </c>
      <c r="B88" s="231" t="str">
        <f t="shared" si="1"/>
        <v>niedziela</v>
      </c>
      <c r="C88" s="285">
        <v>0.67013888888888884</v>
      </c>
      <c r="D88" s="91" t="s">
        <v>23</v>
      </c>
      <c r="E88" s="285">
        <v>0.77083333333333337</v>
      </c>
      <c r="F88" s="104"/>
      <c r="G88" s="60"/>
      <c r="H88" s="112"/>
      <c r="I88" s="156"/>
      <c r="J88" s="57"/>
    </row>
    <row r="89" spans="1:13" ht="16.5" customHeight="1" thickBot="1">
      <c r="A89" s="81">
        <v>46033</v>
      </c>
      <c r="B89" s="236" t="str">
        <f t="shared" si="1"/>
        <v>niedziela</v>
      </c>
      <c r="C89" s="286">
        <v>0.77777777777777779</v>
      </c>
      <c r="D89" s="93" t="s">
        <v>23</v>
      </c>
      <c r="E89" s="286">
        <v>0.87847222222222221</v>
      </c>
      <c r="F89" s="113"/>
      <c r="G89" s="110"/>
      <c r="H89" s="114"/>
      <c r="I89" s="129"/>
      <c r="J89" s="62"/>
    </row>
    <row r="90" spans="1:13" ht="16.5" customHeight="1">
      <c r="A90" s="109">
        <v>46039</v>
      </c>
      <c r="B90" s="232" t="str">
        <f t="shared" si="1"/>
        <v>sobota</v>
      </c>
      <c r="C90" s="289">
        <v>0.33333333333333331</v>
      </c>
      <c r="D90" s="95" t="s">
        <v>23</v>
      </c>
      <c r="E90" s="289">
        <v>0.43402777777777779</v>
      </c>
      <c r="F90" s="425" t="s">
        <v>74</v>
      </c>
      <c r="G90" s="60" t="s">
        <v>112</v>
      </c>
      <c r="H90" s="51" t="s">
        <v>121</v>
      </c>
      <c r="I90" s="214" t="s">
        <v>130</v>
      </c>
      <c r="J90" s="57">
        <v>3</v>
      </c>
    </row>
    <row r="91" spans="1:13" ht="16.5" customHeight="1">
      <c r="A91" s="106">
        <v>46039</v>
      </c>
      <c r="B91" s="238" t="str">
        <f t="shared" si="1"/>
        <v>sobota</v>
      </c>
      <c r="C91" s="288">
        <v>0.44097222222222227</v>
      </c>
      <c r="D91" s="97" t="s">
        <v>23</v>
      </c>
      <c r="E91" s="288">
        <v>0.54166666666666663</v>
      </c>
      <c r="F91" s="50" t="s">
        <v>82</v>
      </c>
      <c r="G91" s="60" t="s">
        <v>112</v>
      </c>
      <c r="H91" s="50" t="s">
        <v>120</v>
      </c>
      <c r="I91" s="214" t="s">
        <v>130</v>
      </c>
      <c r="J91" s="65">
        <v>3</v>
      </c>
      <c r="L91" s="138"/>
    </row>
    <row r="92" spans="1:13" ht="16.5" customHeight="1">
      <c r="A92" s="106">
        <v>46039</v>
      </c>
      <c r="B92" s="238" t="str">
        <f t="shared" si="1"/>
        <v>sobota</v>
      </c>
      <c r="C92" s="285">
        <v>0.5625</v>
      </c>
      <c r="D92" s="91" t="s">
        <v>23</v>
      </c>
      <c r="E92" s="285">
        <v>0.66319444444444442</v>
      </c>
      <c r="F92" s="50" t="s">
        <v>76</v>
      </c>
      <c r="G92" s="60" t="s">
        <v>122</v>
      </c>
      <c r="H92" s="51" t="s">
        <v>123</v>
      </c>
      <c r="I92" s="212" t="s">
        <v>130</v>
      </c>
      <c r="J92" s="426">
        <v>3</v>
      </c>
    </row>
    <row r="93" spans="1:13" ht="16.5" customHeight="1">
      <c r="A93" s="106">
        <v>46039</v>
      </c>
      <c r="B93" s="238" t="str">
        <f t="shared" si="1"/>
        <v>sobota</v>
      </c>
      <c r="C93" s="285">
        <v>0.67013888888888884</v>
      </c>
      <c r="D93" s="91" t="s">
        <v>23</v>
      </c>
      <c r="E93" s="285">
        <v>0.77083333333333337</v>
      </c>
      <c r="F93" s="50" t="s">
        <v>43</v>
      </c>
      <c r="G93" s="60" t="s">
        <v>112</v>
      </c>
      <c r="H93" s="51" t="s">
        <v>118</v>
      </c>
      <c r="I93" s="214" t="s">
        <v>126</v>
      </c>
      <c r="J93" s="65">
        <v>3</v>
      </c>
    </row>
    <row r="94" spans="1:13" ht="16.5" customHeight="1" thickBot="1">
      <c r="A94" s="144">
        <v>46039</v>
      </c>
      <c r="B94" s="240" t="str">
        <f t="shared" si="1"/>
        <v>sobota</v>
      </c>
      <c r="C94" s="286">
        <v>0.77777777777777779</v>
      </c>
      <c r="D94" s="93" t="s">
        <v>23</v>
      </c>
      <c r="E94" s="286">
        <v>0.87847222222222221</v>
      </c>
      <c r="F94" s="191"/>
      <c r="G94" s="110"/>
      <c r="H94" s="102"/>
      <c r="I94" s="192"/>
      <c r="J94" s="188"/>
    </row>
    <row r="95" spans="1:13" ht="16.5" customHeight="1">
      <c r="A95" s="137">
        <v>46040</v>
      </c>
      <c r="B95" s="239" t="str">
        <f t="shared" si="1"/>
        <v>niedziela</v>
      </c>
      <c r="C95" s="289">
        <v>0.33333333333333331</v>
      </c>
      <c r="D95" s="95" t="s">
        <v>23</v>
      </c>
      <c r="E95" s="289">
        <v>0.43402777777777779</v>
      </c>
      <c r="F95" s="219"/>
      <c r="G95" s="452"/>
      <c r="H95" s="453"/>
      <c r="I95" s="490"/>
      <c r="J95" s="454"/>
      <c r="K95" s="138"/>
      <c r="L95" s="138"/>
    </row>
    <row r="96" spans="1:13" ht="16.5" customHeight="1">
      <c r="A96" s="107">
        <v>46040</v>
      </c>
      <c r="B96" s="231" t="str">
        <f t="shared" si="1"/>
        <v>niedziela</v>
      </c>
      <c r="C96" s="288">
        <v>0.44097222222222227</v>
      </c>
      <c r="D96" s="97" t="s">
        <v>23</v>
      </c>
      <c r="E96" s="288">
        <v>0.54166666666666663</v>
      </c>
      <c r="F96" s="50" t="s">
        <v>43</v>
      </c>
      <c r="G96" s="60" t="s">
        <v>112</v>
      </c>
      <c r="H96" s="51" t="s">
        <v>118</v>
      </c>
      <c r="I96" s="214" t="s">
        <v>126</v>
      </c>
      <c r="J96" s="65">
        <v>3</v>
      </c>
    </row>
    <row r="97" spans="1:12" ht="16.5" customHeight="1">
      <c r="A97" s="107">
        <v>46040</v>
      </c>
      <c r="B97" s="231" t="str">
        <f t="shared" si="1"/>
        <v>niedziela</v>
      </c>
      <c r="C97" s="285">
        <v>0.5625</v>
      </c>
      <c r="D97" s="91" t="s">
        <v>23</v>
      </c>
      <c r="E97" s="285">
        <v>0.66319444444444442</v>
      </c>
      <c r="F97" s="50" t="s">
        <v>82</v>
      </c>
      <c r="G97" s="60" t="s">
        <v>112</v>
      </c>
      <c r="H97" s="51" t="s">
        <v>120</v>
      </c>
      <c r="I97" s="214" t="s">
        <v>130</v>
      </c>
      <c r="J97" s="184">
        <v>3</v>
      </c>
    </row>
    <row r="98" spans="1:12" ht="16.5" customHeight="1">
      <c r="A98" s="107">
        <v>46040</v>
      </c>
      <c r="B98" s="231" t="str">
        <f t="shared" si="1"/>
        <v>niedziela</v>
      </c>
      <c r="C98" s="285">
        <v>0.67013888888888884</v>
      </c>
      <c r="D98" s="91" t="s">
        <v>23</v>
      </c>
      <c r="E98" s="285">
        <v>0.77083333333333337</v>
      </c>
      <c r="F98" s="173" t="s">
        <v>74</v>
      </c>
      <c r="G98" s="60" t="s">
        <v>112</v>
      </c>
      <c r="H98" s="51" t="s">
        <v>121</v>
      </c>
      <c r="I98" s="214" t="s">
        <v>130</v>
      </c>
      <c r="J98" s="57">
        <v>3</v>
      </c>
    </row>
    <row r="99" spans="1:12" ht="16.5" customHeight="1" thickBot="1">
      <c r="A99" s="108">
        <v>46040</v>
      </c>
      <c r="B99" s="236" t="str">
        <f t="shared" si="1"/>
        <v>niedziela</v>
      </c>
      <c r="C99" s="286">
        <v>0.77777777777777779</v>
      </c>
      <c r="D99" s="93" t="s">
        <v>23</v>
      </c>
      <c r="E99" s="286">
        <v>0.87847222222222221</v>
      </c>
      <c r="F99" s="219" t="s">
        <v>84</v>
      </c>
      <c r="G99" s="407" t="s">
        <v>112</v>
      </c>
      <c r="H99" s="472" t="s">
        <v>93</v>
      </c>
      <c r="I99" s="474" t="s">
        <v>130</v>
      </c>
      <c r="J99" s="473">
        <v>3</v>
      </c>
      <c r="K99" s="455"/>
      <c r="L99" s="455"/>
    </row>
    <row r="100" spans="1:12" ht="16.5" customHeight="1">
      <c r="A100" s="68">
        <v>46053</v>
      </c>
      <c r="B100" s="232" t="str">
        <f t="shared" si="1"/>
        <v>sobota</v>
      </c>
      <c r="C100" s="289">
        <v>0.33333333333333331</v>
      </c>
      <c r="D100" s="95" t="s">
        <v>23</v>
      </c>
      <c r="E100" s="289">
        <v>0.43402777777777779</v>
      </c>
      <c r="F100" s="333" t="s">
        <v>59</v>
      </c>
      <c r="G100" s="405" t="s">
        <v>119</v>
      </c>
      <c r="H100" s="335" t="s">
        <v>91</v>
      </c>
      <c r="I100" s="471" t="s">
        <v>129</v>
      </c>
      <c r="J100" s="414">
        <v>3</v>
      </c>
    </row>
    <row r="101" spans="1:12" ht="16.5" customHeight="1">
      <c r="A101" s="71">
        <v>46053</v>
      </c>
      <c r="B101" s="238" t="str">
        <f t="shared" si="1"/>
        <v>sobota</v>
      </c>
      <c r="C101" s="288">
        <v>0.44097222222222227</v>
      </c>
      <c r="D101" s="97" t="s">
        <v>23</v>
      </c>
      <c r="E101" s="288">
        <v>0.54166666666666663</v>
      </c>
      <c r="F101" s="149" t="s">
        <v>58</v>
      </c>
      <c r="G101" s="60" t="s">
        <v>119</v>
      </c>
      <c r="H101" s="50" t="s">
        <v>52</v>
      </c>
      <c r="I101" s="211" t="s">
        <v>129</v>
      </c>
      <c r="J101" s="57">
        <v>3</v>
      </c>
    </row>
    <row r="102" spans="1:12" ht="16.5" customHeight="1">
      <c r="A102" s="71">
        <v>46053</v>
      </c>
      <c r="B102" s="238" t="str">
        <f t="shared" si="1"/>
        <v>sobota</v>
      </c>
      <c r="C102" s="285">
        <v>0.5625</v>
      </c>
      <c r="D102" s="91" t="s">
        <v>23</v>
      </c>
      <c r="E102" s="285">
        <v>0.66319444444444442</v>
      </c>
      <c r="F102" s="50" t="s">
        <v>43</v>
      </c>
      <c r="G102" s="60" t="s">
        <v>112</v>
      </c>
      <c r="H102" s="51" t="s">
        <v>118</v>
      </c>
      <c r="I102" s="214" t="s">
        <v>126</v>
      </c>
      <c r="J102" s="65">
        <v>3</v>
      </c>
    </row>
    <row r="103" spans="1:12" ht="16.5" customHeight="1">
      <c r="A103" s="71">
        <v>46053</v>
      </c>
      <c r="B103" s="238" t="str">
        <f t="shared" si="1"/>
        <v>sobota</v>
      </c>
      <c r="C103" s="285">
        <v>0.67013888888888884</v>
      </c>
      <c r="D103" s="91" t="s">
        <v>23</v>
      </c>
      <c r="E103" s="285">
        <v>0.77083333333333337</v>
      </c>
      <c r="F103" s="50" t="s">
        <v>84</v>
      </c>
      <c r="G103" s="60" t="s">
        <v>112</v>
      </c>
      <c r="H103" s="50" t="s">
        <v>93</v>
      </c>
      <c r="I103" s="214" t="s">
        <v>132</v>
      </c>
      <c r="J103" s="65">
        <v>3</v>
      </c>
    </row>
    <row r="104" spans="1:12" ht="16.5" customHeight="1" thickBot="1">
      <c r="A104" s="147">
        <v>46053</v>
      </c>
      <c r="B104" s="240" t="str">
        <f t="shared" si="1"/>
        <v>sobota</v>
      </c>
      <c r="C104" s="286">
        <v>0.77777777777777779</v>
      </c>
      <c r="D104" s="93" t="s">
        <v>23</v>
      </c>
      <c r="E104" s="286">
        <v>0.87847222222222221</v>
      </c>
      <c r="F104" s="102"/>
      <c r="G104" s="48"/>
      <c r="H104" s="102"/>
      <c r="I104" s="488"/>
      <c r="J104" s="67"/>
    </row>
    <row r="105" spans="1:12" ht="16.5" customHeight="1">
      <c r="A105" s="75">
        <v>46054</v>
      </c>
      <c r="B105" s="239" t="str">
        <f t="shared" si="1"/>
        <v>niedziela</v>
      </c>
      <c r="C105" s="287">
        <v>0.33333333333333331</v>
      </c>
      <c r="D105" s="89" t="s">
        <v>23</v>
      </c>
      <c r="E105" s="287">
        <v>0.43402777777777779</v>
      </c>
      <c r="F105" s="415" t="s">
        <v>43</v>
      </c>
      <c r="G105" s="60" t="s">
        <v>112</v>
      </c>
      <c r="H105" s="51" t="s">
        <v>118</v>
      </c>
      <c r="I105" s="214" t="s">
        <v>126</v>
      </c>
      <c r="J105" s="65">
        <v>3</v>
      </c>
    </row>
    <row r="106" spans="1:12" ht="16.5" customHeight="1">
      <c r="A106" s="78">
        <v>46054</v>
      </c>
      <c r="B106" s="231" t="str">
        <f t="shared" si="1"/>
        <v>niedziela</v>
      </c>
      <c r="C106" s="288">
        <v>0.44097222222222227</v>
      </c>
      <c r="D106" s="97" t="s">
        <v>23</v>
      </c>
      <c r="E106" s="288">
        <v>0.54166666666666663</v>
      </c>
      <c r="F106" s="50" t="s">
        <v>80</v>
      </c>
      <c r="G106" s="60" t="s">
        <v>112</v>
      </c>
      <c r="H106" s="50" t="s">
        <v>57</v>
      </c>
      <c r="I106" s="214" t="s">
        <v>132</v>
      </c>
      <c r="J106" s="65">
        <v>3</v>
      </c>
    </row>
    <row r="107" spans="1:12" ht="16.5" customHeight="1">
      <c r="A107" s="78">
        <v>46054</v>
      </c>
      <c r="B107" s="231" t="str">
        <f t="shared" si="1"/>
        <v>niedziela</v>
      </c>
      <c r="C107" s="420">
        <v>0.5625</v>
      </c>
      <c r="D107" s="91" t="s">
        <v>23</v>
      </c>
      <c r="E107" s="420">
        <v>0.625</v>
      </c>
      <c r="F107" s="50" t="s">
        <v>76</v>
      </c>
      <c r="G107" s="60" t="s">
        <v>122</v>
      </c>
      <c r="H107" s="51" t="s">
        <v>123</v>
      </c>
      <c r="I107" s="214" t="s">
        <v>132</v>
      </c>
      <c r="J107" s="358">
        <v>2</v>
      </c>
    </row>
    <row r="108" spans="1:12" ht="16.5" customHeight="1">
      <c r="A108" s="78">
        <v>46054</v>
      </c>
      <c r="B108" s="231" t="str">
        <f t="shared" si="1"/>
        <v>niedziela</v>
      </c>
      <c r="C108" s="288">
        <v>0.67013888888888884</v>
      </c>
      <c r="D108" s="97" t="s">
        <v>23</v>
      </c>
      <c r="E108" s="288">
        <v>0.77083333333333337</v>
      </c>
      <c r="F108" s="140"/>
      <c r="G108" s="100"/>
      <c r="H108" s="112"/>
      <c r="I108" s="117"/>
      <c r="J108" s="100"/>
    </row>
    <row r="109" spans="1:12" ht="16.5" customHeight="1" thickBot="1">
      <c r="A109" s="81">
        <v>46054</v>
      </c>
      <c r="B109" s="236" t="str">
        <f t="shared" si="1"/>
        <v>niedziela</v>
      </c>
      <c r="C109" s="286">
        <v>0.77777777777777779</v>
      </c>
      <c r="D109" s="93" t="s">
        <v>23</v>
      </c>
      <c r="E109" s="286">
        <v>0.87847222222222221</v>
      </c>
      <c r="F109" s="56"/>
      <c r="G109" s="48"/>
      <c r="H109" s="114"/>
      <c r="I109" s="55"/>
      <c r="J109" s="67"/>
    </row>
    <row r="110" spans="1:12" ht="16.5" customHeight="1" thickBot="1">
      <c r="A110" s="18"/>
      <c r="B110" s="18"/>
      <c r="C110" s="87"/>
      <c r="D110" s="86"/>
      <c r="E110" s="87"/>
      <c r="J110" s="59">
        <f>SUM(J8:J109)</f>
        <v>234</v>
      </c>
    </row>
    <row r="111" spans="1:12" ht="13.5" thickBot="1">
      <c r="A111" s="18"/>
      <c r="B111" s="18"/>
    </row>
    <row r="112" spans="1:12" ht="13.5" thickBot="1">
      <c r="A112" s="18"/>
      <c r="B112" s="18"/>
      <c r="C112" s="18"/>
      <c r="D112" s="18"/>
      <c r="E112" s="18"/>
      <c r="F112" s="290" t="s">
        <v>35</v>
      </c>
      <c r="G112" s="438">
        <f ca="1">SUM(G115:G138)</f>
        <v>234</v>
      </c>
      <c r="J112" s="18"/>
    </row>
    <row r="113" spans="1:10">
      <c r="A113" s="18"/>
      <c r="B113" s="18"/>
      <c r="C113" s="18"/>
      <c r="D113" s="18"/>
      <c r="E113" s="18"/>
      <c r="J113" s="18"/>
    </row>
    <row r="114" spans="1:10" ht="13.5" thickBot="1">
      <c r="A114" s="18"/>
      <c r="B114" s="18"/>
      <c r="C114" s="18"/>
      <c r="D114" s="18"/>
      <c r="E114" s="18"/>
      <c r="J114" s="18"/>
    </row>
    <row r="115" spans="1:10">
      <c r="A115" s="18"/>
      <c r="B115" s="18"/>
      <c r="C115" s="18"/>
      <c r="D115" s="18"/>
      <c r="E115" s="18"/>
      <c r="F115" s="305" t="s">
        <v>43</v>
      </c>
      <c r="G115" s="307">
        <f ca="1">SUMIF($F$8:$F$112,F115,$J$8:$J$105)</f>
        <v>27</v>
      </c>
      <c r="H115" s="401" t="s">
        <v>118</v>
      </c>
      <c r="I115" s="304">
        <v>27</v>
      </c>
      <c r="J115" s="18"/>
    </row>
    <row r="116" spans="1:10">
      <c r="A116" s="18"/>
      <c r="B116" s="18"/>
      <c r="C116" s="18"/>
      <c r="D116" s="18"/>
      <c r="E116" s="18"/>
      <c r="F116" s="248" t="s">
        <v>50</v>
      </c>
      <c r="G116" s="308">
        <f>SUMIF($F$8:$F$100,F116,$J$8:$J$100)</f>
        <v>18</v>
      </c>
      <c r="H116" s="249" t="s">
        <v>53</v>
      </c>
      <c r="I116" s="250">
        <v>18</v>
      </c>
      <c r="J116" s="18"/>
    </row>
    <row r="117" spans="1:10">
      <c r="A117" s="18"/>
      <c r="B117" s="18"/>
      <c r="C117" s="18"/>
      <c r="D117" s="18"/>
      <c r="E117" s="18"/>
      <c r="F117" s="433" t="s">
        <v>42</v>
      </c>
      <c r="G117" s="354">
        <f>SUMIF($F$8:$F$98,F117,$J$8:$J$98)</f>
        <v>18</v>
      </c>
      <c r="H117" s="249" t="s">
        <v>52</v>
      </c>
      <c r="I117" s="250">
        <v>18</v>
      </c>
      <c r="J117" s="18"/>
    </row>
    <row r="118" spans="1:10">
      <c r="A118" s="18"/>
      <c r="B118" s="18"/>
      <c r="C118" s="18"/>
      <c r="D118" s="18"/>
      <c r="E118" s="18"/>
      <c r="F118" s="248" t="s">
        <v>58</v>
      </c>
      <c r="G118" s="309">
        <f>SUMIF($F$8:$F$106,F118,$J$8:$J$106)</f>
        <v>9</v>
      </c>
      <c r="H118" s="249" t="s">
        <v>52</v>
      </c>
      <c r="I118" s="250">
        <v>9</v>
      </c>
      <c r="J118" s="18"/>
    </row>
    <row r="119" spans="1:10">
      <c r="A119" s="18"/>
      <c r="B119" s="18"/>
      <c r="C119" s="18"/>
      <c r="D119" s="18"/>
      <c r="E119" s="18"/>
      <c r="F119" s="248" t="s">
        <v>39</v>
      </c>
      <c r="G119" s="308">
        <f>SUMIF($F$8:$F$101,F119,$J$8:$J$101)</f>
        <v>9</v>
      </c>
      <c r="H119" s="338" t="s">
        <v>91</v>
      </c>
      <c r="I119" s="250">
        <v>9</v>
      </c>
      <c r="J119" s="18"/>
    </row>
    <row r="120" spans="1:10">
      <c r="A120" s="18"/>
      <c r="B120" s="18"/>
      <c r="C120" s="18"/>
      <c r="D120" s="18"/>
      <c r="E120" s="18"/>
      <c r="F120" s="248" t="s">
        <v>59</v>
      </c>
      <c r="G120" s="309">
        <f>SUMIF($F$8:$F$105,F120,$J$8:$J$105)</f>
        <v>9</v>
      </c>
      <c r="H120" s="412" t="s">
        <v>91</v>
      </c>
      <c r="I120" s="250">
        <v>9</v>
      </c>
      <c r="J120" s="18"/>
    </row>
    <row r="121" spans="1:10">
      <c r="A121" s="18"/>
      <c r="B121" s="18"/>
      <c r="C121" s="18"/>
      <c r="D121" s="18"/>
      <c r="E121" s="18"/>
      <c r="F121" s="306" t="s">
        <v>73</v>
      </c>
      <c r="G121" s="309">
        <f>SUMIF($F$8:$F$96,F121,$J$8:$J$96)</f>
        <v>9</v>
      </c>
      <c r="H121" s="412" t="s">
        <v>121</v>
      </c>
      <c r="I121" s="250">
        <v>9</v>
      </c>
      <c r="J121" s="49"/>
    </row>
    <row r="122" spans="1:10">
      <c r="A122" s="18"/>
      <c r="B122" s="18"/>
      <c r="C122" s="18"/>
      <c r="D122" s="18"/>
      <c r="E122" s="18"/>
      <c r="F122" s="306" t="s">
        <v>74</v>
      </c>
      <c r="G122" s="309">
        <f>SUMIF($F$8:$F$107,F122,$J$8:$J$107)</f>
        <v>9</v>
      </c>
      <c r="H122" s="412" t="s">
        <v>121</v>
      </c>
      <c r="I122" s="250">
        <v>9</v>
      </c>
      <c r="J122" s="18"/>
    </row>
    <row r="123" spans="1:10">
      <c r="A123" s="18"/>
      <c r="B123" s="18"/>
      <c r="C123" s="18"/>
      <c r="D123" s="18"/>
      <c r="E123" s="18"/>
      <c r="F123" s="248" t="s">
        <v>75</v>
      </c>
      <c r="G123" s="354">
        <f>SUMIF($F$8:$F$98,F123,$J$8:$J$98)</f>
        <v>9</v>
      </c>
      <c r="H123" s="427" t="s">
        <v>90</v>
      </c>
      <c r="I123" s="250">
        <v>9</v>
      </c>
      <c r="J123" s="18"/>
    </row>
    <row r="124" spans="1:10">
      <c r="A124" s="18"/>
      <c r="B124" s="18"/>
      <c r="C124" s="18"/>
      <c r="D124" s="18"/>
      <c r="E124" s="18"/>
      <c r="F124" s="248" t="s">
        <v>76</v>
      </c>
      <c r="G124" s="354">
        <f ca="1">SUMIF($F$8:$F$112,F124,$J$8:$J$106)</f>
        <v>9</v>
      </c>
      <c r="H124" s="427" t="s">
        <v>90</v>
      </c>
      <c r="I124" s="250">
        <v>9</v>
      </c>
      <c r="J124" s="18"/>
    </row>
    <row r="125" spans="1:10">
      <c r="A125" s="18"/>
      <c r="B125" s="18"/>
      <c r="C125" s="18"/>
      <c r="D125" s="18"/>
      <c r="E125" s="18"/>
      <c r="F125" s="248" t="s">
        <v>77</v>
      </c>
      <c r="G125" s="309">
        <f>SUMIF($F$8:$F$84,F125,$J$8:$J$84)</f>
        <v>9</v>
      </c>
      <c r="H125" s="311" t="s">
        <v>91</v>
      </c>
      <c r="I125" s="250">
        <v>9</v>
      </c>
      <c r="J125" s="18"/>
    </row>
    <row r="126" spans="1:10">
      <c r="A126" s="18"/>
      <c r="B126" s="18"/>
      <c r="C126" s="18"/>
      <c r="D126" s="18"/>
      <c r="E126" s="18"/>
      <c r="F126" s="248" t="s">
        <v>78</v>
      </c>
      <c r="G126" s="309">
        <f ca="1">SUMIF($F$8:$F$112,F126,$J$8:$J$100)</f>
        <v>9</v>
      </c>
      <c r="H126" s="311" t="s">
        <v>91</v>
      </c>
      <c r="I126" s="250">
        <v>9</v>
      </c>
      <c r="J126" s="18"/>
    </row>
    <row r="127" spans="1:10">
      <c r="A127" s="18"/>
      <c r="B127" s="18"/>
      <c r="C127" s="18"/>
      <c r="D127" s="18"/>
      <c r="E127" s="18"/>
      <c r="F127" s="248" t="s">
        <v>79</v>
      </c>
      <c r="G127" s="309">
        <f>SUMIF($F$8:$F$84,F127,$J$8:$J$84)</f>
        <v>9</v>
      </c>
      <c r="H127" s="311" t="s">
        <v>57</v>
      </c>
      <c r="I127" s="250">
        <v>9</v>
      </c>
      <c r="J127" s="18"/>
    </row>
    <row r="128" spans="1:10">
      <c r="A128" s="18"/>
      <c r="B128" s="18"/>
      <c r="C128" s="18"/>
      <c r="D128" s="18"/>
      <c r="E128" s="18"/>
      <c r="F128" s="248" t="s">
        <v>80</v>
      </c>
      <c r="G128" s="309">
        <f>SUMIF($F$8:$F$106,F128,$J$8:$J$106)</f>
        <v>9</v>
      </c>
      <c r="H128" s="311" t="s">
        <v>57</v>
      </c>
      <c r="I128" s="250">
        <v>9</v>
      </c>
      <c r="J128" s="18"/>
    </row>
    <row r="129" spans="1:10">
      <c r="A129" s="18"/>
      <c r="B129" s="18"/>
      <c r="C129" s="18"/>
      <c r="D129" s="18"/>
      <c r="E129" s="18"/>
      <c r="F129" s="248" t="s">
        <v>81</v>
      </c>
      <c r="G129" s="309">
        <f ca="1">SUMIF($F$8:$F$112,F129,$J$8:$J$106)</f>
        <v>9</v>
      </c>
      <c r="H129" s="412" t="s">
        <v>120</v>
      </c>
      <c r="I129" s="250">
        <v>9</v>
      </c>
      <c r="J129" s="18"/>
    </row>
    <row r="130" spans="1:10">
      <c r="A130" s="18"/>
      <c r="B130" s="18"/>
      <c r="C130" s="18"/>
      <c r="D130" s="18"/>
      <c r="E130" s="18"/>
      <c r="F130" s="248" t="s">
        <v>82</v>
      </c>
      <c r="G130" s="309">
        <f>SUMIF($F$8:$F$97,F130,$J$8:$J$97)</f>
        <v>9</v>
      </c>
      <c r="H130" s="412" t="s">
        <v>120</v>
      </c>
      <c r="I130" s="250">
        <v>9</v>
      </c>
      <c r="J130" s="18"/>
    </row>
    <row r="131" spans="1:10">
      <c r="A131" s="18"/>
      <c r="B131" s="18"/>
      <c r="C131" s="18"/>
      <c r="D131" s="18"/>
      <c r="E131" s="18"/>
      <c r="F131" s="248" t="s">
        <v>83</v>
      </c>
      <c r="G131" s="309">
        <f ca="1">SUMIF($F$8:$F$112,F131,$J$8:$J$100)</f>
        <v>9</v>
      </c>
      <c r="H131" s="311" t="s">
        <v>92</v>
      </c>
      <c r="I131" s="250">
        <v>9</v>
      </c>
      <c r="J131" s="18"/>
    </row>
    <row r="132" spans="1:10">
      <c r="A132" s="18"/>
      <c r="B132" s="18"/>
      <c r="C132" s="18"/>
      <c r="D132" s="18"/>
      <c r="E132" s="18"/>
      <c r="F132" s="248" t="s">
        <v>84</v>
      </c>
      <c r="G132" s="309">
        <f>SUMIF($F$8:$F$103,F132,$J$8:$J$103)</f>
        <v>9</v>
      </c>
      <c r="H132" s="311" t="s">
        <v>93</v>
      </c>
      <c r="I132" s="250">
        <v>9</v>
      </c>
      <c r="J132" s="18"/>
    </row>
    <row r="133" spans="1:10">
      <c r="A133" s="18"/>
      <c r="B133" s="18"/>
      <c r="C133" s="18"/>
      <c r="D133" s="18"/>
      <c r="E133" s="18"/>
      <c r="F133" s="302"/>
      <c r="G133" s="309"/>
      <c r="H133" s="301"/>
      <c r="I133" s="250"/>
      <c r="J133" s="18"/>
    </row>
    <row r="134" spans="1:10">
      <c r="A134" s="18"/>
      <c r="B134" s="18"/>
      <c r="C134" s="18"/>
      <c r="D134" s="18"/>
      <c r="E134" s="18"/>
      <c r="F134" s="251" t="s">
        <v>105</v>
      </c>
      <c r="G134" s="309"/>
      <c r="H134" s="301"/>
      <c r="I134" s="250"/>
      <c r="J134" s="18"/>
    </row>
    <row r="135" spans="1:10">
      <c r="A135" s="18"/>
      <c r="B135" s="18"/>
      <c r="C135" s="18"/>
      <c r="D135" s="18"/>
      <c r="E135" s="18"/>
      <c r="F135" s="252" t="s">
        <v>99</v>
      </c>
      <c r="G135" s="309">
        <f>SUMIF($F$8:$F$106,F135,$J$8:$J$106)</f>
        <v>9</v>
      </c>
      <c r="H135" s="328" t="s">
        <v>109</v>
      </c>
      <c r="I135" s="253">
        <v>9</v>
      </c>
      <c r="J135" s="18"/>
    </row>
    <row r="136" spans="1:10">
      <c r="A136" s="18"/>
      <c r="B136" s="18"/>
      <c r="C136" s="18"/>
      <c r="D136" s="18"/>
      <c r="E136" s="18"/>
      <c r="F136" s="254" t="s">
        <v>100</v>
      </c>
      <c r="G136" s="309">
        <f>SUMIF($F$8:$F$102,F136,$J$8:$J$102)</f>
        <v>9</v>
      </c>
      <c r="H136" s="328" t="s">
        <v>111</v>
      </c>
      <c r="I136" s="253">
        <v>9</v>
      </c>
      <c r="J136" s="18"/>
    </row>
    <row r="137" spans="1:10">
      <c r="A137" s="18"/>
      <c r="B137" s="18"/>
      <c r="C137" s="18"/>
      <c r="D137" s="18"/>
      <c r="E137" s="18"/>
      <c r="F137" s="254" t="s">
        <v>101</v>
      </c>
      <c r="G137" s="308">
        <f>SUMIF($F$8:$F$89,F137,$J$8:$J$89)</f>
        <v>9</v>
      </c>
      <c r="H137" s="328" t="s">
        <v>108</v>
      </c>
      <c r="I137" s="255">
        <v>9</v>
      </c>
      <c r="J137" s="49"/>
    </row>
    <row r="138" spans="1:10" ht="13.5" thickBot="1">
      <c r="A138" s="18"/>
      <c r="B138" s="18"/>
      <c r="C138" s="18"/>
      <c r="D138" s="18"/>
      <c r="E138" s="18"/>
      <c r="F138" s="312" t="s">
        <v>102</v>
      </c>
      <c r="G138" s="313">
        <f>SUMIF($F$8:$F$89,F138,$J$8:$J$89)</f>
        <v>9</v>
      </c>
      <c r="H138" s="329" t="s">
        <v>110</v>
      </c>
      <c r="I138" s="314">
        <v>9</v>
      </c>
      <c r="J138" s="49"/>
    </row>
    <row r="139" spans="1:10" ht="13.5" thickBot="1">
      <c r="A139" s="18"/>
      <c r="B139" s="18"/>
      <c r="C139" s="18"/>
      <c r="D139" s="18"/>
      <c r="E139" s="18"/>
      <c r="F139" s="315"/>
      <c r="G139" s="316"/>
      <c r="H139" s="317"/>
      <c r="I139" s="318">
        <f>SUM(I115:I138)</f>
        <v>234</v>
      </c>
      <c r="J139" s="18"/>
    </row>
  </sheetData>
  <autoFilter ref="A7:J112">
    <filterColumn colId="2" showButton="0"/>
    <filterColumn colId="3" showButton="0"/>
  </autoFilter>
  <mergeCells count="2">
    <mergeCell ref="C7:E7"/>
    <mergeCell ref="I2:J2"/>
  </mergeCells>
  <phoneticPr fontId="28" type="noConversion"/>
  <pageMargins left="0.7" right="0.7" top="0.75" bottom="0.75" header="0.3" footer="0.3"/>
  <pageSetup paperSize="9" scale="42" orientation="portrait" r:id="rId1"/>
  <rowBreaks count="1" manualBreakCount="1">
    <brk id="8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1</vt:i4>
      </vt:variant>
    </vt:vector>
  </HeadingPairs>
  <TitlesOfParts>
    <vt:vector size="7" baseType="lpstr">
      <vt:lpstr>UWAGI</vt:lpstr>
      <vt:lpstr>Godziny zajęć</vt:lpstr>
      <vt:lpstr>STiL_II rok_I stop.</vt:lpstr>
      <vt:lpstr>EM_II rok_I stop. </vt:lpstr>
      <vt:lpstr>MiH_II rok_I stop.</vt:lpstr>
      <vt:lpstr>Arkusz1</vt:lpstr>
      <vt:lpstr>'STiL_II rok_I stop.'!Obszar_wydruku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slawek</dc:creator>
  <cp:lastModifiedBy>Lenovo</cp:lastModifiedBy>
  <cp:lastPrinted>2025-10-14T08:07:44Z</cp:lastPrinted>
  <dcterms:created xsi:type="dcterms:W3CDTF">2015-02-15T21:35:09Z</dcterms:created>
  <dcterms:modified xsi:type="dcterms:W3CDTF">2025-10-16T08:46:40Z</dcterms:modified>
</cp:coreProperties>
</file>