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NST_LATO_2026\"/>
    </mc:Choice>
  </mc:AlternateContent>
  <bookViews>
    <workbookView minimized="1" xWindow="0" yWindow="0" windowWidth="28800" windowHeight="11745" tabRatio="783" activeTab="2"/>
  </bookViews>
  <sheets>
    <sheet name="UWAGI" sheetId="1" r:id="rId1"/>
    <sheet name="Godziny zajęć" sheetId="2" r:id="rId2"/>
    <sheet name="STiL_II rok_I stop." sheetId="27" r:id="rId3"/>
    <sheet name="EM_II rok_I stop. " sheetId="30" r:id="rId4"/>
    <sheet name="MiH_II rok_I stop." sheetId="28" r:id="rId5"/>
    <sheet name="Arkusz1" sheetId="29" r:id="rId6"/>
  </sheets>
  <definedNames>
    <definedName name="_10Excel_BuiltIn__FilterDatabase_14_1" localSheetId="3">#REF!</definedName>
    <definedName name="_10Excel_BuiltIn__FilterDatabase_14_1">#REF!</definedName>
    <definedName name="_11Excel_BuiltIn__FilterDatabase_16_1" localSheetId="3">#REF!</definedName>
    <definedName name="_11Excel_BuiltIn__FilterDatabase_16_1">#REF!</definedName>
    <definedName name="_12Excel_BuiltIn__FilterDatabase_2_1" localSheetId="3">#REF!</definedName>
    <definedName name="_12Excel_BuiltIn__FilterDatabase_2_1">#REF!</definedName>
    <definedName name="_13Excel_BuiltIn__FilterDatabase_2_1_1" localSheetId="3">#REF!</definedName>
    <definedName name="_13Excel_BuiltIn__FilterDatabase_2_1_1">#REF!</definedName>
    <definedName name="_14Excel_BuiltIn__FilterDatabase_3_1" localSheetId="3">#REF!</definedName>
    <definedName name="_14Excel_BuiltIn__FilterDatabase_3_1">#REF!</definedName>
    <definedName name="_15Excel_BuiltIn__FilterDatabase_3_1_1" localSheetId="3">#REF!</definedName>
    <definedName name="_15Excel_BuiltIn__FilterDatabase_3_1_1">#REF!</definedName>
    <definedName name="_16Excel_BuiltIn__FilterDatabase_4_1" localSheetId="3">#REF!</definedName>
    <definedName name="_16Excel_BuiltIn__FilterDatabase_4_1">#REF!</definedName>
    <definedName name="_17Excel_BuiltIn__FilterDatabase_4_1_1" localSheetId="3">#REF!</definedName>
    <definedName name="_17Excel_BuiltIn__FilterDatabase_4_1_1">#REF!</definedName>
    <definedName name="_18Excel_BuiltIn__FilterDatabase_5_1" localSheetId="3">#REF!</definedName>
    <definedName name="_18Excel_BuiltIn__FilterDatabase_5_1">#REF!</definedName>
    <definedName name="_19Excel_BuiltIn__FilterDatabase_5_1_1" localSheetId="3">#REF!</definedName>
    <definedName name="_19Excel_BuiltIn__FilterDatabase_5_1_1">#REF!</definedName>
    <definedName name="_1Excel_BuiltIn__FilterDatabase_1_1" localSheetId="3">#REF!</definedName>
    <definedName name="_1Excel_BuiltIn__FilterDatabase_1_1">#REF!</definedName>
    <definedName name="_20Excel_BuiltIn__FilterDatabase_6_1" localSheetId="3">#REF!</definedName>
    <definedName name="_20Excel_BuiltIn__FilterDatabase_6_1">#REF!</definedName>
    <definedName name="_21Excel_BuiltIn__FilterDatabase_6_1_1" localSheetId="3">#REF!</definedName>
    <definedName name="_21Excel_BuiltIn__FilterDatabase_6_1_1">#REF!</definedName>
    <definedName name="_22Excel_BuiltIn__FilterDatabase_7_1" localSheetId="3">#REF!</definedName>
    <definedName name="_22Excel_BuiltIn__FilterDatabase_7_1">#REF!</definedName>
    <definedName name="_23Excel_BuiltIn__FilterDatabase_7_1_1" localSheetId="3">#REF!</definedName>
    <definedName name="_23Excel_BuiltIn__FilterDatabase_7_1_1">#REF!</definedName>
    <definedName name="_24Excel_BuiltIn__FilterDatabase_8_1" localSheetId="3">#REF!</definedName>
    <definedName name="_24Excel_BuiltIn__FilterDatabase_8_1">#REF!</definedName>
    <definedName name="_25Excel_BuiltIn__FilterDatabase_8_1_1" localSheetId="3">#REF!</definedName>
    <definedName name="_25Excel_BuiltIn__FilterDatabase_8_1_1">#REF!</definedName>
    <definedName name="_26Excel_BuiltIn__FilterDatabase_9_1" localSheetId="3">#REF!</definedName>
    <definedName name="_26Excel_BuiltIn__FilterDatabase_9_1">#REF!</definedName>
    <definedName name="_27Excel_BuiltIn__FilterDatabase_9_1_1" localSheetId="3">#REF!</definedName>
    <definedName name="_27Excel_BuiltIn__FilterDatabase_9_1_1">#REF!</definedName>
    <definedName name="_2Excel_BuiltIn__FilterDatabase_1_1_1" localSheetId="3">#REF!</definedName>
    <definedName name="_2Excel_BuiltIn__FilterDatabase_1_1_1">#REF!</definedName>
    <definedName name="_3Excel_BuiltIn__FilterDatabase_10_1" localSheetId="3">#REF!</definedName>
    <definedName name="_3Excel_BuiltIn__FilterDatabase_10_1">#REF!</definedName>
    <definedName name="_4Excel_BuiltIn__FilterDatabase_10_1_1" localSheetId="3">#REF!</definedName>
    <definedName name="_4Excel_BuiltIn__FilterDatabase_10_1_1">#REF!</definedName>
    <definedName name="_5Excel_BuiltIn__FilterDatabase_11_1" localSheetId="3">#REF!</definedName>
    <definedName name="_5Excel_BuiltIn__FilterDatabase_11_1">#REF!</definedName>
    <definedName name="_6Excel_BuiltIn__FilterDatabase_11_1_1" localSheetId="3">#REF!</definedName>
    <definedName name="_6Excel_BuiltIn__FilterDatabase_11_1_1">#REF!</definedName>
    <definedName name="_7Excel_BuiltIn__FilterDatabase_12_1" localSheetId="3">#REF!</definedName>
    <definedName name="_7Excel_BuiltIn__FilterDatabase_12_1">#REF!</definedName>
    <definedName name="_8Excel_BuiltIn__FilterDatabase_12_1_1" localSheetId="3">#REF!</definedName>
    <definedName name="_8Excel_BuiltIn__FilterDatabase_12_1_1">#REF!</definedName>
    <definedName name="_9Excel_BuiltIn__FilterDatabase_13_1" localSheetId="3">#REF!</definedName>
    <definedName name="_9Excel_BuiltIn__FilterDatabase_13_1">#REF!</definedName>
    <definedName name="_xlnm._FilterDatabase" localSheetId="3" hidden="1">'EM_II rok_I stop. '!$A$7:$L$110</definedName>
    <definedName name="_xlnm._FilterDatabase" localSheetId="4" hidden="1">'MiH_II rok_I stop.'!$A$7:$L$110</definedName>
    <definedName name="_xlnm._FilterDatabase" localSheetId="2" hidden="1">'STiL_II rok_I stop.'!$A$7:$L$110</definedName>
    <definedName name="Excel_BuiltIn__FilterDatabase" localSheetId="3">#REF!</definedName>
    <definedName name="Excel_BuiltIn__FilterDatabase">#REF!</definedName>
    <definedName name="Excel_BuiltIn__FilterDatabase_1" localSheetId="3">#REF!</definedName>
    <definedName name="Excel_BuiltIn__FilterDatabase_1">#REF!</definedName>
    <definedName name="Excel_BuiltIn__FilterDatabase_1_1" localSheetId="3">#REF!</definedName>
    <definedName name="Excel_BuiltIn__FilterDatabase_1_1">#REF!</definedName>
    <definedName name="Excel_BuiltIn__FilterDatabase_10" localSheetId="3">#REF!</definedName>
    <definedName name="Excel_BuiltIn__FilterDatabase_10">#REF!</definedName>
    <definedName name="Excel_BuiltIn__FilterDatabase_10_1" localSheetId="3">#REF!</definedName>
    <definedName name="Excel_BuiltIn__FilterDatabase_10_1">#REF!</definedName>
    <definedName name="Excel_BuiltIn__FilterDatabase_11" localSheetId="3">#REF!</definedName>
    <definedName name="Excel_BuiltIn__FilterDatabase_11">#REF!</definedName>
    <definedName name="Excel_BuiltIn__FilterDatabase_11_1" localSheetId="3">#REF!</definedName>
    <definedName name="Excel_BuiltIn__FilterDatabase_11_1">#REF!</definedName>
    <definedName name="Excel_BuiltIn__FilterDatabase_12" localSheetId="3">#REF!</definedName>
    <definedName name="Excel_BuiltIn__FilterDatabase_12">#REF!</definedName>
    <definedName name="Excel_BuiltIn__FilterDatabase_12_1" localSheetId="3">#REF!</definedName>
    <definedName name="Excel_BuiltIn__FilterDatabase_12_1">#REF!</definedName>
    <definedName name="Excel_BuiltIn__FilterDatabase_13" localSheetId="3">#REF!</definedName>
    <definedName name="Excel_BuiltIn__FilterDatabase_13">#REF!</definedName>
    <definedName name="Excel_BuiltIn__FilterDatabase_13_1" localSheetId="3">#REF!</definedName>
    <definedName name="Excel_BuiltIn__FilterDatabase_13_1">#REF!</definedName>
    <definedName name="Excel_BuiltIn__FilterDatabase_14" localSheetId="3">#REF!</definedName>
    <definedName name="Excel_BuiltIn__FilterDatabase_14">#REF!</definedName>
    <definedName name="Excel_BuiltIn__FilterDatabase_14_1" localSheetId="3">#REF!</definedName>
    <definedName name="Excel_BuiltIn__FilterDatabase_14_1">#REF!</definedName>
    <definedName name="Excel_BuiltIn__FilterDatabase_15" localSheetId="3">#REF!</definedName>
    <definedName name="Excel_BuiltIn__FilterDatabase_15">#REF!</definedName>
    <definedName name="Excel_BuiltIn__FilterDatabase_16" localSheetId="3">#REF!</definedName>
    <definedName name="Excel_BuiltIn__FilterDatabase_16">#REF!</definedName>
    <definedName name="Excel_BuiltIn__FilterDatabase_16_1" localSheetId="3">#REF!</definedName>
    <definedName name="Excel_BuiltIn__FilterDatabase_16_1">#REF!</definedName>
    <definedName name="Excel_BuiltIn__FilterDatabase_17" localSheetId="3">#REF!</definedName>
    <definedName name="Excel_BuiltIn__FilterDatabase_17">#REF!</definedName>
    <definedName name="Excel_BuiltIn__FilterDatabase_18" localSheetId="3">#REF!</definedName>
    <definedName name="Excel_BuiltIn__FilterDatabase_18">#REF!</definedName>
    <definedName name="Excel_BuiltIn__FilterDatabase_19" localSheetId="3">#REF!</definedName>
    <definedName name="Excel_BuiltIn__FilterDatabase_19">#REF!</definedName>
    <definedName name="Excel_BuiltIn__FilterDatabase_2" localSheetId="3">#REF!</definedName>
    <definedName name="Excel_BuiltIn__FilterDatabase_2">#REF!</definedName>
    <definedName name="Excel_BuiltIn__FilterDatabase_2_1" localSheetId="3">#REF!</definedName>
    <definedName name="Excel_BuiltIn__FilterDatabase_2_1">#REF!</definedName>
    <definedName name="Excel_BuiltIn__FilterDatabase_20" localSheetId="3">#REF!</definedName>
    <definedName name="Excel_BuiltIn__FilterDatabase_20">#REF!</definedName>
    <definedName name="Excel_BuiltIn__FilterDatabase_21" localSheetId="3">#REF!</definedName>
    <definedName name="Excel_BuiltIn__FilterDatabase_21">#REF!</definedName>
    <definedName name="Excel_BuiltIn__FilterDatabase_3" localSheetId="3">#REF!</definedName>
    <definedName name="Excel_BuiltIn__FilterDatabase_3">#REF!</definedName>
    <definedName name="Excel_BuiltIn__FilterDatabase_3_1" localSheetId="3">#REF!</definedName>
    <definedName name="Excel_BuiltIn__FilterDatabase_3_1">#REF!</definedName>
    <definedName name="Excel_BuiltIn__FilterDatabase_4" localSheetId="3">#REF!</definedName>
    <definedName name="Excel_BuiltIn__FilterDatabase_4">#REF!</definedName>
    <definedName name="Excel_BuiltIn__FilterDatabase_4_1" localSheetId="3">#REF!</definedName>
    <definedName name="Excel_BuiltIn__FilterDatabase_4_1">#REF!</definedName>
    <definedName name="Excel_BuiltIn__FilterDatabase_5" localSheetId="3">#REF!</definedName>
    <definedName name="Excel_BuiltIn__FilterDatabase_5">#REF!</definedName>
    <definedName name="Excel_BuiltIn__FilterDatabase_5_1" localSheetId="3">#REF!</definedName>
    <definedName name="Excel_BuiltIn__FilterDatabase_5_1">#REF!</definedName>
    <definedName name="Excel_BuiltIn__FilterDatabase_6" localSheetId="3">#REF!</definedName>
    <definedName name="Excel_BuiltIn__FilterDatabase_6">#REF!</definedName>
    <definedName name="Excel_BuiltIn__FilterDatabase_6_1" localSheetId="3">#REF!</definedName>
    <definedName name="Excel_BuiltIn__FilterDatabase_6_1">#REF!</definedName>
    <definedName name="Excel_BuiltIn__FilterDatabase_7" localSheetId="3">#REF!</definedName>
    <definedName name="Excel_BuiltIn__FilterDatabase_7">#REF!</definedName>
    <definedName name="Excel_BuiltIn__FilterDatabase_7_1" localSheetId="3">#REF!</definedName>
    <definedName name="Excel_BuiltIn__FilterDatabase_7_1">#REF!</definedName>
    <definedName name="Excel_BuiltIn__FilterDatabase_8" localSheetId="3">#REF!</definedName>
    <definedName name="Excel_BuiltIn__FilterDatabase_8">#REF!</definedName>
    <definedName name="Excel_BuiltIn__FilterDatabase_8_1" localSheetId="3">#REF!</definedName>
    <definedName name="Excel_BuiltIn__FilterDatabase_8_1">#REF!</definedName>
    <definedName name="Excel_BuiltIn__FilterDatabase_9" localSheetId="3">#REF!</definedName>
    <definedName name="Excel_BuiltIn__FilterDatabase_9">#REF!</definedName>
    <definedName name="Excel_BuiltIn__FilterDatabase_9_1" localSheetId="3">#REF!</definedName>
    <definedName name="Excel_BuiltIn__FilterDatabase_9_1">#REF!</definedName>
    <definedName name="_xlnm.Print_Area" localSheetId="2">'STiL_II rok_I stop.'!$A$1:$T$136</definedName>
  </definedNames>
  <calcPr calcId="162913"/>
</workbook>
</file>

<file path=xl/calcChain.xml><?xml version="1.0" encoding="utf-8"?>
<calcChain xmlns="http://schemas.openxmlformats.org/spreadsheetml/2006/main">
  <c r="B38" i="27" l="1"/>
  <c r="B99" i="27" l="1"/>
  <c r="I116" i="28" l="1"/>
  <c r="K137" i="30" l="1"/>
  <c r="I115" i="28" l="1"/>
  <c r="I127" i="30"/>
  <c r="I122" i="30"/>
  <c r="I121" i="30"/>
  <c r="I116" i="30"/>
  <c r="I123" i="28"/>
  <c r="I115" i="30"/>
  <c r="I134" i="28"/>
  <c r="I133" i="28"/>
  <c r="I136" i="30"/>
  <c r="I135" i="30"/>
  <c r="I129" i="28"/>
  <c r="I131" i="30"/>
  <c r="I121" i="27"/>
  <c r="I116" i="27"/>
  <c r="I131" i="27"/>
  <c r="I124" i="27"/>
  <c r="I130" i="27"/>
  <c r="I129" i="27"/>
  <c r="I128" i="27"/>
  <c r="I127" i="27"/>
  <c r="I132" i="28" l="1"/>
  <c r="I131" i="28"/>
  <c r="I130" i="28"/>
  <c r="I128" i="28"/>
  <c r="I117" i="28"/>
  <c r="I114" i="28"/>
  <c r="I113" i="28"/>
  <c r="I134" i="30"/>
  <c r="I133" i="30"/>
  <c r="I132" i="30"/>
  <c r="I130" i="30"/>
  <c r="I126" i="30"/>
  <c r="I117" i="30"/>
  <c r="B58" i="27" l="1"/>
  <c r="L110" i="27" l="1"/>
  <c r="K135" i="28" l="1"/>
  <c r="K135" i="27"/>
  <c r="I117" i="27" l="1"/>
  <c r="I129" i="30"/>
  <c r="I128" i="30"/>
  <c r="I134" i="27"/>
  <c r="I133" i="27"/>
  <c r="I132" i="27"/>
  <c r="I127" i="28" l="1"/>
  <c r="I126" i="28"/>
  <c r="I125" i="28"/>
  <c r="I124" i="28"/>
  <c r="I122" i="28"/>
  <c r="I121" i="28"/>
  <c r="I125" i="30"/>
  <c r="I124" i="30"/>
  <c r="I123" i="30"/>
  <c r="B109" i="27" l="1"/>
  <c r="B108" i="27"/>
  <c r="B107" i="27"/>
  <c r="B106" i="27"/>
  <c r="B105" i="27"/>
  <c r="B104" i="27"/>
  <c r="B103" i="27"/>
  <c r="B102" i="27"/>
  <c r="B101" i="27"/>
  <c r="B100" i="27"/>
  <c r="B98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I120" i="30" l="1"/>
  <c r="I114" i="30"/>
  <c r="I113" i="30"/>
  <c r="I119" i="30"/>
  <c r="L108" i="30"/>
  <c r="B107" i="30" l="1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9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I120" i="28" l="1"/>
  <c r="I125" i="27" l="1"/>
  <c r="I119" i="28" l="1"/>
  <c r="L108" i="28"/>
  <c r="I123" i="27" l="1"/>
  <c r="I114" i="27"/>
  <c r="I126" i="27" l="1"/>
  <c r="I115" i="27"/>
  <c r="I120" i="27"/>
  <c r="I118" i="27"/>
  <c r="B107" i="28"/>
  <c r="B106" i="28"/>
  <c r="B105" i="28"/>
  <c r="B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I122" i="27" l="1"/>
</calcChain>
</file>

<file path=xl/sharedStrings.xml><?xml version="1.0" encoding="utf-8"?>
<sst xmlns="http://schemas.openxmlformats.org/spreadsheetml/2006/main" count="2094" uniqueCount="152">
  <si>
    <t>Nr godz.</t>
  </si>
  <si>
    <t>Godziny</t>
  </si>
  <si>
    <t>8:00 - 8:45</t>
  </si>
  <si>
    <t>8:50 - 9:35</t>
  </si>
  <si>
    <t>9:40 - 10:25</t>
  </si>
  <si>
    <t>Przerwa</t>
  </si>
  <si>
    <t>13:30 - 14:15</t>
  </si>
  <si>
    <t>14:20 - 15:05</t>
  </si>
  <si>
    <t>15:10 - 15:55</t>
  </si>
  <si>
    <t>Miejsce:</t>
  </si>
  <si>
    <t>Gdynia</t>
  </si>
  <si>
    <t>Specj.</t>
  </si>
  <si>
    <t>Semestr:</t>
  </si>
  <si>
    <t>Ostatnia modyfikacja:</t>
  </si>
  <si>
    <t>Rok:</t>
  </si>
  <si>
    <t>DATA</t>
  </si>
  <si>
    <t>DZIEŃ
TYGODNIA</t>
  </si>
  <si>
    <t>SPECJALNOŚĆ</t>
  </si>
  <si>
    <t>SEMESTR</t>
  </si>
  <si>
    <t>GODZINY</t>
  </si>
  <si>
    <t>PRZEDMIOT</t>
  </si>
  <si>
    <t>GRUPA</t>
  </si>
  <si>
    <t>PROWADZĄCY</t>
  </si>
  <si>
    <t>SALA</t>
  </si>
  <si>
    <t>LICZBA
GODZIN</t>
  </si>
  <si>
    <t>-</t>
  </si>
  <si>
    <t>13:00 - 13:30</t>
  </si>
  <si>
    <t>10:35 - 11:20</t>
  </si>
  <si>
    <t>11:25 - 12:10</t>
  </si>
  <si>
    <t>12:15 - 13:00</t>
  </si>
  <si>
    <t>16:05 - 16:50</t>
  </si>
  <si>
    <t>16:55 - 17:40</t>
  </si>
  <si>
    <t>17:45 - 18:30</t>
  </si>
  <si>
    <t>18:40 - 19:25</t>
  </si>
  <si>
    <t>19:30 - 20:15</t>
  </si>
  <si>
    <t>20:20 - 21:05</t>
  </si>
  <si>
    <t>STiL  I stop.</t>
  </si>
  <si>
    <t>Sumy kontrolne</t>
  </si>
  <si>
    <t>Uniwersytet Morski w Gdyni WZNJ Studia Niestacjonarne</t>
  </si>
  <si>
    <t>II rok</t>
  </si>
  <si>
    <t>STiL--I-stop.</t>
  </si>
  <si>
    <t>STiL</t>
  </si>
  <si>
    <t>IV</t>
  </si>
  <si>
    <t>letni</t>
  </si>
  <si>
    <t>Zarządzanie projektami-W</t>
  </si>
  <si>
    <t>Zarządzanie jakością-W</t>
  </si>
  <si>
    <t>Wykład monograficzny I-W</t>
  </si>
  <si>
    <t>Zarządzanie systemami transportowymi-W</t>
  </si>
  <si>
    <t>Zarządzanie systemami transportowymi-C</t>
  </si>
  <si>
    <t>Prawo transportowe-W</t>
  </si>
  <si>
    <t>Zarządzanie infrastrukturą transportową i logistyczną-W</t>
  </si>
  <si>
    <t>Zarządzanie infrastrukturą transportową i logistyczną-C</t>
  </si>
  <si>
    <t>Spedycja-W</t>
  </si>
  <si>
    <t>Spedycja-L</t>
  </si>
  <si>
    <t>Urbanyi-Popiołek</t>
  </si>
  <si>
    <t>Matczak</t>
  </si>
  <si>
    <t>Miklińska</t>
  </si>
  <si>
    <t>wykład</t>
  </si>
  <si>
    <t>Charłampowicz</t>
  </si>
  <si>
    <t>Karaś / Charłampowicz</t>
  </si>
  <si>
    <t>Psychologia biznesu_WDW</t>
  </si>
  <si>
    <t>Maliszewski</t>
  </si>
  <si>
    <t>Modele zarządzania miastami wobec współcz.wyzwań ekolog_WDW</t>
  </si>
  <si>
    <t>Skiba / Karaś / Kuzia</t>
  </si>
  <si>
    <t>Urbanyi-Popiołek / Klopott</t>
  </si>
  <si>
    <t>Środowisko a zdrowie człowieka_WDW</t>
  </si>
  <si>
    <t>Miklińska / Marek / Kuzia</t>
  </si>
  <si>
    <t>Seminarium dyplomowe I-Ch</t>
  </si>
  <si>
    <t>NABÓR  2024/2025</t>
  </si>
  <si>
    <t>2025 / 2026</t>
  </si>
  <si>
    <t>EM  I stop.</t>
  </si>
  <si>
    <t>MiH  I stop.</t>
  </si>
  <si>
    <t>MiH</t>
  </si>
  <si>
    <t>EM</t>
  </si>
  <si>
    <t>Język obcy III</t>
  </si>
  <si>
    <t>Zarządzanie procesami i jakością usług_WDW</t>
  </si>
  <si>
    <t>Zarządzanie technologiami chłodniczymi w przemyśle spożywczym_WDW</t>
  </si>
  <si>
    <t>Seminarium dyplomowe I-K</t>
  </si>
  <si>
    <t>Kamińska</t>
  </si>
  <si>
    <t>Seminarium dyplomowe I-TG</t>
  </si>
  <si>
    <t>Tura-Gawron</t>
  </si>
  <si>
    <t>Analiza strategiczna przedsiębiorstw-W</t>
  </si>
  <si>
    <t>Analiza strategiczna przedsiębiorstw-C</t>
  </si>
  <si>
    <t>Analiza strategiczna przedsiębiorstw-L</t>
  </si>
  <si>
    <t>Analiza sprawozdań finansowych-W</t>
  </si>
  <si>
    <t>Analiza sprawozdań finansowych-C</t>
  </si>
  <si>
    <t>Decyzje w warunkach niepewności i ryzyka-W</t>
  </si>
  <si>
    <t>Decyzje w warunkach niepewności i ryzyka-L</t>
  </si>
  <si>
    <t>Marketing elektroniczny-W</t>
  </si>
  <si>
    <t>Marketing elektroniczny-L</t>
  </si>
  <si>
    <t>Komunikacja z klientem-W</t>
  </si>
  <si>
    <t>Zachowanie konsumenta-W</t>
  </si>
  <si>
    <t>Badania marketingowe na rynkach branżowych-W</t>
  </si>
  <si>
    <t>Badania marketingowe na rynkach branżowych-L</t>
  </si>
  <si>
    <t>Komunikcja marketingowa-C</t>
  </si>
  <si>
    <t>Desing management w handlu-W</t>
  </si>
  <si>
    <t>Autentyczność i identyfikowalność tow. w obr.handl.-W</t>
  </si>
  <si>
    <t>Opakowania w obrocie handlowym-W</t>
  </si>
  <si>
    <t>Narzędzia i aplikacje sprzedażowe-W</t>
  </si>
  <si>
    <t>Narzędzia i aplikacje sprzedażowe-L</t>
  </si>
  <si>
    <t>TEAMS</t>
  </si>
  <si>
    <t>Winiarska</t>
  </si>
  <si>
    <t>Pigłowski</t>
  </si>
  <si>
    <t>C</t>
  </si>
  <si>
    <t>Marek</t>
  </si>
  <si>
    <r>
      <t>Zarządzanie projektami-</t>
    </r>
    <r>
      <rPr>
        <sz val="10"/>
        <color rgb="FFFF66CC"/>
        <rFont val="Arial CE"/>
        <charset val="238"/>
      </rPr>
      <t>L1</t>
    </r>
  </si>
  <si>
    <r>
      <t>Zarządzanie projektami-</t>
    </r>
    <r>
      <rPr>
        <sz val="10"/>
        <color rgb="FF31EF6C"/>
        <rFont val="Arial CE"/>
        <charset val="238"/>
      </rPr>
      <t>L2</t>
    </r>
  </si>
  <si>
    <t>L1</t>
  </si>
  <si>
    <t>Korta</t>
  </si>
  <si>
    <t>L</t>
  </si>
  <si>
    <t>Rybowska</t>
  </si>
  <si>
    <t>Pukszta</t>
  </si>
  <si>
    <t>Karaś</t>
  </si>
  <si>
    <t>Skiba</t>
  </si>
  <si>
    <t>Newerli-Guz</t>
  </si>
  <si>
    <t>Kuzia</t>
  </si>
  <si>
    <t>Szyda</t>
  </si>
  <si>
    <t>Sarnowski</t>
  </si>
  <si>
    <t>EM-I-stop.</t>
  </si>
  <si>
    <t>MiH-I-stop.</t>
  </si>
  <si>
    <t>Dzido</t>
  </si>
  <si>
    <t>Surawski</t>
  </si>
  <si>
    <t>Spodarczyk</t>
  </si>
  <si>
    <t>L2</t>
  </si>
  <si>
    <t>Łyszkiewicz</t>
  </si>
  <si>
    <r>
      <t>Zarządzanie projektami-</t>
    </r>
    <r>
      <rPr>
        <b/>
        <sz val="10"/>
        <color rgb="FF31EF6C"/>
        <rFont val="Arial CE"/>
        <charset val="238"/>
      </rPr>
      <t>L2</t>
    </r>
  </si>
  <si>
    <t>Studzieniecki</t>
  </si>
  <si>
    <t>Dmowski</t>
  </si>
  <si>
    <t>Krasowska/Heimowska</t>
  </si>
  <si>
    <t>Szyman</t>
  </si>
  <si>
    <t>Żak</t>
  </si>
  <si>
    <t>Łosiński</t>
  </si>
  <si>
    <t>Desing management w handlu-P</t>
  </si>
  <si>
    <t>P</t>
  </si>
  <si>
    <t>Żyłka</t>
  </si>
  <si>
    <r>
      <t>Zarządzanie projektami</t>
    </r>
    <r>
      <rPr>
        <sz val="10"/>
        <rFont val="Arial CE"/>
        <family val="2"/>
        <charset val="238"/>
      </rPr>
      <t>-</t>
    </r>
    <r>
      <rPr>
        <sz val="10"/>
        <color rgb="FF31EF6C"/>
        <rFont val="Arial CE"/>
        <charset val="238"/>
      </rPr>
      <t>L2</t>
    </r>
  </si>
  <si>
    <t>B-411</t>
  </si>
  <si>
    <t>B-303</t>
  </si>
  <si>
    <t>Krasowska</t>
  </si>
  <si>
    <t>Heimowska</t>
  </si>
  <si>
    <t>sem.</t>
  </si>
  <si>
    <t>B-421</t>
  </si>
  <si>
    <t>sem</t>
  </si>
  <si>
    <t>B-403</t>
  </si>
  <si>
    <t>B-213</t>
  </si>
  <si>
    <t>B-313</t>
  </si>
  <si>
    <t>B-314</t>
  </si>
  <si>
    <t>B-305</t>
  </si>
  <si>
    <t>B-316</t>
  </si>
  <si>
    <t>Bud. F</t>
  </si>
  <si>
    <t>Bud F</t>
  </si>
  <si>
    <t>zmiana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</si>
</sst>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\ mmm"/>
    <numFmt numFmtId="165" formatCode="h:mm"/>
    <numFmt numFmtId="166" formatCode="d\ mmmm\ yyyy"/>
    <numFmt numFmtId="167" formatCode="[$-415]hh&quot;:&quot;mm"/>
  </numFmts>
  <fonts count="69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b/>
      <i/>
      <u/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i/>
      <sz val="9"/>
      <name val="Arial CE"/>
      <family val="2"/>
      <charset val="238"/>
    </font>
    <font>
      <u/>
      <sz val="10"/>
      <name val="Arial CE"/>
      <family val="2"/>
      <charset val="238"/>
    </font>
    <font>
      <i/>
      <sz val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indexed="10"/>
      <name val="Arial CE"/>
      <family val="2"/>
      <charset val="238"/>
    </font>
    <font>
      <sz val="10"/>
      <color indexed="3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10"/>
      <name val="Arial CE"/>
      <charset val="238"/>
    </font>
    <font>
      <b/>
      <sz val="9"/>
      <color indexed="10"/>
      <name val="Arial CE"/>
      <charset val="238"/>
    </font>
    <font>
      <b/>
      <sz val="10"/>
      <color indexed="10"/>
      <name val="Arial CE"/>
      <charset val="238"/>
    </font>
    <font>
      <b/>
      <sz val="11"/>
      <name val="Arial CE"/>
      <charset val="238"/>
    </font>
    <font>
      <sz val="16"/>
      <name val="Arial CE"/>
      <family val="2"/>
      <charset val="238"/>
    </font>
    <font>
      <b/>
      <sz val="10"/>
      <color rgb="FFFF0000"/>
      <name val="Arial CE"/>
      <charset val="238"/>
    </font>
    <font>
      <b/>
      <sz val="10"/>
      <color rgb="FF0070C0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1"/>
      <charset val="238"/>
    </font>
    <font>
      <sz val="8"/>
      <color rgb="FF000000"/>
      <name val="Arial CE"/>
      <charset val="238"/>
    </font>
    <font>
      <sz val="10"/>
      <color rgb="FF000000"/>
      <name val="Arial CE1"/>
      <charset val="238"/>
    </font>
    <font>
      <sz val="10"/>
      <color rgb="FF0070C0"/>
      <name val="Arial CE"/>
      <family val="2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sz val="9"/>
      <color rgb="FF0070C0"/>
      <name val="Arial CE"/>
      <family val="2"/>
      <charset val="238"/>
    </font>
    <font>
      <b/>
      <sz val="16"/>
      <name val="Arial CE"/>
      <charset val="238"/>
    </font>
    <font>
      <b/>
      <sz val="12"/>
      <color rgb="FFFF0000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0"/>
      <color rgb="FF000000"/>
      <name val="Arial CE"/>
      <charset val="238"/>
    </font>
    <font>
      <b/>
      <sz val="18"/>
      <color rgb="FFFF0000"/>
      <name val="Arial CE"/>
      <charset val="238"/>
    </font>
    <font>
      <sz val="10"/>
      <color rgb="FFFF5050"/>
      <name val="Arial CE"/>
      <family val="2"/>
      <charset val="238"/>
    </font>
    <font>
      <sz val="10"/>
      <color rgb="FFFF66CC"/>
      <name val="Arial CE"/>
      <charset val="238"/>
    </font>
    <font>
      <sz val="9"/>
      <name val="Arial CE"/>
      <charset val="238"/>
    </font>
    <font>
      <sz val="10"/>
      <color rgb="FF0070C0"/>
      <name val="Arial CE"/>
      <charset val="238"/>
    </font>
    <font>
      <sz val="10"/>
      <color rgb="FF00B05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0"/>
      <color rgb="FF31EF6C"/>
      <name val="Arial CE"/>
      <charset val="238"/>
    </font>
    <font>
      <b/>
      <sz val="10"/>
      <color rgb="FF31EF6C"/>
      <name val="Arial CE"/>
      <charset val="238"/>
    </font>
    <font>
      <b/>
      <i/>
      <sz val="14"/>
      <name val="Arial CE"/>
      <charset val="238"/>
    </font>
    <font>
      <b/>
      <sz val="10"/>
      <color rgb="FFFF66CC"/>
      <name val="Arial CE"/>
      <charset val="238"/>
    </font>
    <font>
      <b/>
      <sz val="10"/>
      <color rgb="FF000000"/>
      <name val="Arial CE1"/>
      <charset val="238"/>
    </font>
    <font>
      <b/>
      <sz val="10"/>
      <color rgb="FFFF0000"/>
      <name val="Arial CE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20"/>
        <bgColor indexed="36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3" fillId="9" borderId="1" applyNumberFormat="0" applyAlignment="0" applyProtection="0"/>
    <xf numFmtId="0" fontId="8" fillId="18" borderId="2" applyNumberFormat="0" applyAlignment="0" applyProtection="0"/>
    <xf numFmtId="0" fontId="1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" fillId="3" borderId="1" applyNumberFormat="0" applyAlignment="0" applyProtection="0"/>
    <xf numFmtId="0" fontId="7" fillId="0" borderId="6" applyNumberFormat="0" applyFill="0" applyAlignment="0" applyProtection="0"/>
    <xf numFmtId="0" fontId="12" fillId="10" borderId="0" applyNumberFormat="0" applyBorder="0" applyAlignment="0" applyProtection="0"/>
    <xf numFmtId="0" fontId="29" fillId="0" borderId="0"/>
    <xf numFmtId="0" fontId="30" fillId="5" borderId="7" applyNumberFormat="0" applyAlignment="0" applyProtection="0"/>
    <xf numFmtId="0" fontId="5" fillId="9" borderId="8" applyNumberFormat="0" applyAlignment="0" applyProtection="0"/>
    <xf numFmtId="0" fontId="17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426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left"/>
    </xf>
    <xf numFmtId="1" fontId="0" fillId="0" borderId="0" xfId="0" applyNumberFormat="1" applyAlignment="1">
      <alignment horizontal="left" shrinkToFit="1"/>
    </xf>
    <xf numFmtId="0" fontId="19" fillId="0" borderId="0" xfId="0" applyFont="1" applyAlignment="1">
      <alignment horizont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wrapText="1" shrinkToFit="1"/>
    </xf>
    <xf numFmtId="1" fontId="0" fillId="0" borderId="0" xfId="0" applyNumberFormat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1" fillId="0" borderId="0" xfId="37" applyFont="1"/>
    <xf numFmtId="0" fontId="29" fillId="0" borderId="0" xfId="37"/>
    <xf numFmtId="0" fontId="29" fillId="0" borderId="0" xfId="37" applyAlignment="1">
      <alignment horizontal="center"/>
    </xf>
    <xf numFmtId="0" fontId="19" fillId="0" borderId="0" xfId="37" applyFont="1" applyAlignment="1">
      <alignment horizontal="center" shrinkToFit="1"/>
    </xf>
    <xf numFmtId="0" fontId="29" fillId="0" borderId="0" xfId="37" applyAlignment="1">
      <alignment shrinkToFit="1"/>
    </xf>
    <xf numFmtId="0" fontId="30" fillId="0" borderId="0" xfId="37" applyFont="1" applyAlignment="1">
      <alignment horizontal="center"/>
    </xf>
    <xf numFmtId="0" fontId="22" fillId="0" borderId="0" xfId="37" applyFont="1"/>
    <xf numFmtId="0" fontId="23" fillId="0" borderId="0" xfId="37" applyFont="1"/>
    <xf numFmtId="0" fontId="23" fillId="0" borderId="0" xfId="37" applyFont="1" applyAlignment="1">
      <alignment horizontal="center"/>
    </xf>
    <xf numFmtId="0" fontId="24" fillId="0" borderId="0" xfId="37" applyFont="1" applyAlignment="1">
      <alignment shrinkToFit="1"/>
    </xf>
    <xf numFmtId="0" fontId="25" fillId="0" borderId="0" xfId="37" applyFont="1" applyAlignment="1">
      <alignment horizontal="center"/>
    </xf>
    <xf numFmtId="0" fontId="26" fillId="0" borderId="0" xfId="37" applyFont="1" applyAlignment="1">
      <alignment shrinkToFit="1"/>
    </xf>
    <xf numFmtId="0" fontId="23" fillId="0" borderId="0" xfId="37" applyFont="1" applyAlignment="1">
      <alignment horizontal="left"/>
    </xf>
    <xf numFmtId="166" fontId="27" fillId="0" borderId="0" xfId="37" applyNumberFormat="1" applyFont="1" applyAlignment="1">
      <alignment horizontal="left"/>
    </xf>
    <xf numFmtId="166" fontId="20" fillId="0" borderId="0" xfId="37" applyNumberFormat="1" applyFont="1" applyAlignment="1">
      <alignment horizontal="center"/>
    </xf>
    <xf numFmtId="0" fontId="24" fillId="0" borderId="0" xfId="37" applyFont="1" applyAlignment="1">
      <alignment horizontal="center" shrinkToFit="1"/>
    </xf>
    <xf numFmtId="0" fontId="30" fillId="0" borderId="16" xfId="37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9" fillId="19" borderId="17" xfId="37" applyFont="1" applyFill="1" applyBorder="1" applyAlignment="1">
      <alignment horizontal="center" vertical="center" shrinkToFit="1"/>
    </xf>
    <xf numFmtId="0" fontId="30" fillId="19" borderId="0" xfId="37" applyFont="1" applyFill="1" applyAlignment="1">
      <alignment horizontal="center"/>
    </xf>
    <xf numFmtId="0" fontId="29" fillId="19" borderId="0" xfId="37" applyFill="1"/>
    <xf numFmtId="0" fontId="30" fillId="19" borderId="0" xfId="37" applyFont="1" applyFill="1" applyAlignment="1">
      <alignment horizontal="left" shrinkToFit="1"/>
    </xf>
    <xf numFmtId="0" fontId="19" fillId="19" borderId="0" xfId="37" applyFont="1" applyFill="1" applyAlignment="1">
      <alignment horizontal="center" shrinkToFit="1"/>
    </xf>
    <xf numFmtId="0" fontId="28" fillId="19" borderId="17" xfId="37" applyFont="1" applyFill="1" applyBorder="1" applyAlignment="1">
      <alignment horizontal="center" vertical="center" wrapText="1"/>
    </xf>
    <xf numFmtId="0" fontId="29" fillId="19" borderId="17" xfId="37" applyFill="1" applyBorder="1" applyAlignment="1">
      <alignment horizontal="center" vertical="center" wrapText="1"/>
    </xf>
    <xf numFmtId="0" fontId="30" fillId="19" borderId="17" xfId="37" applyFont="1" applyFill="1" applyBorder="1" applyAlignment="1">
      <alignment horizontal="center" vertical="center" wrapText="1"/>
    </xf>
    <xf numFmtId="0" fontId="19" fillId="19" borderId="17" xfId="37" applyFont="1" applyFill="1" applyBorder="1" applyAlignment="1">
      <alignment horizontal="center" vertical="center" wrapText="1"/>
    </xf>
    <xf numFmtId="0" fontId="29" fillId="19" borderId="17" xfId="37" applyFill="1" applyBorder="1" applyAlignment="1">
      <alignment horizontal="center" vertical="center"/>
    </xf>
    <xf numFmtId="1" fontId="34" fillId="19" borderId="0" xfId="37" applyNumberFormat="1" applyFont="1" applyFill="1" applyAlignment="1">
      <alignment horizontal="center"/>
    </xf>
    <xf numFmtId="0" fontId="30" fillId="19" borderId="0" xfId="37" applyFont="1" applyFill="1"/>
    <xf numFmtId="0" fontId="30" fillId="0" borderId="20" xfId="37" applyFont="1" applyBorder="1" applyAlignment="1">
      <alignment horizontal="center"/>
    </xf>
    <xf numFmtId="0" fontId="35" fillId="0" borderId="0" xfId="37" applyFont="1"/>
    <xf numFmtId="1" fontId="36" fillId="19" borderId="0" xfId="37" applyNumberFormat="1" applyFont="1" applyFill="1" applyAlignment="1">
      <alignment horizontal="center" shrinkToFit="1"/>
    </xf>
    <xf numFmtId="1" fontId="32" fillId="19" borderId="0" xfId="37" quotePrefix="1" applyNumberFormat="1" applyFont="1" applyFill="1" applyAlignment="1">
      <alignment shrinkToFit="1"/>
    </xf>
    <xf numFmtId="0" fontId="33" fillId="0" borderId="0" xfId="37" applyFont="1" applyAlignment="1">
      <alignment horizontal="center"/>
    </xf>
    <xf numFmtId="0" fontId="30" fillId="0" borderId="16" xfId="37" applyFont="1" applyBorder="1" applyAlignment="1">
      <alignment horizontal="left" shrinkToFit="1"/>
    </xf>
    <xf numFmtId="0" fontId="30" fillId="0" borderId="16" xfId="37" applyFont="1" applyBorder="1" applyAlignment="1">
      <alignment shrinkToFit="1"/>
    </xf>
    <xf numFmtId="0" fontId="30" fillId="0" borderId="20" xfId="37" applyFont="1" applyBorder="1" applyAlignment="1">
      <alignment horizontal="left" shrinkToFit="1"/>
    </xf>
    <xf numFmtId="0" fontId="30" fillId="0" borderId="17" xfId="37" applyFont="1" applyBorder="1" applyAlignment="1">
      <alignment horizontal="left" shrinkToFit="1"/>
    </xf>
    <xf numFmtId="0" fontId="30" fillId="0" borderId="20" xfId="37" applyFont="1" applyBorder="1" applyAlignment="1">
      <alignment shrinkToFit="1"/>
    </xf>
    <xf numFmtId="0" fontId="29" fillId="0" borderId="20" xfId="37" applyBorder="1" applyAlignment="1">
      <alignment horizontal="left" shrinkToFit="1"/>
    </xf>
    <xf numFmtId="0" fontId="29" fillId="0" borderId="16" xfId="37" applyBorder="1" applyAlignment="1">
      <alignment horizontal="center"/>
    </xf>
    <xf numFmtId="0" fontId="0" fillId="0" borderId="17" xfId="37" applyFont="1" applyBorder="1" applyAlignment="1">
      <alignment horizontal="center"/>
    </xf>
    <xf numFmtId="1" fontId="37" fillId="0" borderId="20" xfId="37" applyNumberFormat="1" applyFont="1" applyBorder="1" applyAlignment="1">
      <alignment horizontal="center"/>
    </xf>
    <xf numFmtId="0" fontId="0" fillId="0" borderId="16" xfId="37" applyFont="1" applyBorder="1" applyAlignment="1">
      <alignment horizontal="center"/>
    </xf>
    <xf numFmtId="0" fontId="39" fillId="0" borderId="0" xfId="0" applyFont="1"/>
    <xf numFmtId="0" fontId="29" fillId="0" borderId="20" xfId="37" applyBorder="1" applyAlignment="1">
      <alignment horizontal="center"/>
    </xf>
    <xf numFmtId="0" fontId="29" fillId="0" borderId="17" xfId="37" applyBorder="1" applyAlignment="1">
      <alignment horizontal="center" wrapText="1" shrinkToFit="1"/>
    </xf>
    <xf numFmtId="0" fontId="29" fillId="0" borderId="16" xfId="37" applyBorder="1" applyAlignment="1">
      <alignment horizontal="center" wrapText="1" shrinkToFit="1"/>
    </xf>
    <xf numFmtId="0" fontId="23" fillId="20" borderId="0" xfId="37" applyFont="1" applyFill="1"/>
    <xf numFmtId="0" fontId="23" fillId="20" borderId="0" xfId="37" applyFont="1" applyFill="1" applyAlignment="1">
      <alignment horizontal="center"/>
    </xf>
    <xf numFmtId="0" fontId="29" fillId="0" borderId="17" xfId="37" applyBorder="1" applyAlignment="1">
      <alignment horizontal="center"/>
    </xf>
    <xf numFmtId="0" fontId="40" fillId="0" borderId="20" xfId="37" applyFont="1" applyBorder="1" applyAlignment="1">
      <alignment horizontal="center"/>
    </xf>
    <xf numFmtId="164" fontId="42" fillId="21" borderId="17" xfId="37" applyNumberFormat="1" applyFont="1" applyFill="1" applyBorder="1" applyAlignment="1">
      <alignment horizontal="center"/>
    </xf>
    <xf numFmtId="0" fontId="43" fillId="0" borderId="28" xfId="37" applyFont="1" applyBorder="1" applyAlignment="1">
      <alignment horizontal="left"/>
    </xf>
    <xf numFmtId="0" fontId="44" fillId="0" borderId="27" xfId="37" applyFont="1" applyBorder="1" applyAlignment="1">
      <alignment horizontal="center"/>
    </xf>
    <xf numFmtId="164" fontId="42" fillId="21" borderId="16" xfId="37" applyNumberFormat="1" applyFont="1" applyFill="1" applyBorder="1" applyAlignment="1">
      <alignment horizontal="center"/>
    </xf>
    <xf numFmtId="0" fontId="43" fillId="22" borderId="26" xfId="37" applyFont="1" applyFill="1" applyBorder="1" applyAlignment="1">
      <alignment horizontal="left"/>
    </xf>
    <xf numFmtId="0" fontId="44" fillId="0" borderId="24" xfId="37" applyFont="1" applyBorder="1" applyAlignment="1">
      <alignment horizontal="center"/>
    </xf>
    <xf numFmtId="164" fontId="46" fillId="21" borderId="17" xfId="37" applyNumberFormat="1" applyFont="1" applyFill="1" applyBorder="1" applyAlignment="1">
      <alignment horizontal="center"/>
    </xf>
    <xf numFmtId="0" fontId="47" fillId="0" borderId="27" xfId="37" applyFont="1" applyBorder="1" applyAlignment="1">
      <alignment horizontal="left"/>
    </xf>
    <xf numFmtId="164" fontId="46" fillId="21" borderId="16" xfId="37" applyNumberFormat="1" applyFont="1" applyFill="1" applyBorder="1" applyAlignment="1">
      <alignment horizontal="center"/>
    </xf>
    <xf numFmtId="0" fontId="47" fillId="0" borderId="24" xfId="37" applyFont="1" applyBorder="1" applyAlignment="1">
      <alignment horizontal="left"/>
    </xf>
    <xf numFmtId="0" fontId="47" fillId="0" borderId="26" xfId="37" applyFont="1" applyBorder="1" applyAlignment="1">
      <alignment horizontal="left"/>
    </xf>
    <xf numFmtId="164" fontId="46" fillId="21" borderId="20" xfId="37" applyNumberFormat="1" applyFont="1" applyFill="1" applyBorder="1" applyAlignment="1">
      <alignment horizontal="center"/>
    </xf>
    <xf numFmtId="0" fontId="47" fillId="0" borderId="29" xfId="37" applyFont="1" applyBorder="1" applyAlignment="1">
      <alignment horizontal="left"/>
    </xf>
    <xf numFmtId="0" fontId="43" fillId="0" borderId="27" xfId="37" applyFont="1" applyBorder="1" applyAlignment="1">
      <alignment horizontal="left"/>
    </xf>
    <xf numFmtId="0" fontId="47" fillId="0" borderId="25" xfId="37" applyFont="1" applyBorder="1" applyAlignment="1">
      <alignment horizontal="left"/>
    </xf>
    <xf numFmtId="164" fontId="46" fillId="21" borderId="0" xfId="37" applyNumberFormat="1" applyFont="1" applyFill="1" applyAlignment="1">
      <alignment horizontal="center"/>
    </xf>
    <xf numFmtId="0" fontId="47" fillId="0" borderId="0" xfId="37" applyFont="1" applyAlignment="1">
      <alignment horizontal="left"/>
    </xf>
    <xf numFmtId="0" fontId="44" fillId="0" borderId="0" xfId="37" applyFont="1" applyAlignment="1">
      <alignment horizontal="center"/>
    </xf>
    <xf numFmtId="0" fontId="45" fillId="0" borderId="0" xfId="37" applyFont="1" applyAlignment="1">
      <alignment horizontal="center"/>
    </xf>
    <xf numFmtId="167" fontId="45" fillId="0" borderId="0" xfId="37" applyNumberFormat="1" applyFont="1"/>
    <xf numFmtId="0" fontId="47" fillId="0" borderId="17" xfId="37" applyFont="1" applyBorder="1" applyAlignment="1">
      <alignment horizontal="left"/>
    </xf>
    <xf numFmtId="0" fontId="45" fillId="0" borderId="17" xfId="37" applyFont="1" applyBorder="1" applyAlignment="1">
      <alignment horizontal="center"/>
    </xf>
    <xf numFmtId="167" fontId="45" fillId="0" borderId="17" xfId="37" applyNumberFormat="1" applyFont="1" applyBorder="1"/>
    <xf numFmtId="0" fontId="47" fillId="0" borderId="16" xfId="37" applyFont="1" applyBorder="1" applyAlignment="1">
      <alignment horizontal="left"/>
    </xf>
    <xf numFmtId="0" fontId="45" fillId="0" borderId="16" xfId="37" applyFont="1" applyBorder="1" applyAlignment="1">
      <alignment horizontal="center"/>
    </xf>
    <xf numFmtId="0" fontId="47" fillId="0" borderId="20" xfId="37" applyFont="1" applyBorder="1" applyAlignment="1">
      <alignment horizontal="left"/>
    </xf>
    <xf numFmtId="0" fontId="45" fillId="0" borderId="20" xfId="37" applyFont="1" applyBorder="1" applyAlignment="1">
      <alignment horizontal="center"/>
    </xf>
    <xf numFmtId="167" fontId="45" fillId="0" borderId="20" xfId="37" applyNumberFormat="1" applyFont="1" applyBorder="1"/>
    <xf numFmtId="0" fontId="43" fillId="0" borderId="17" xfId="37" applyFont="1" applyBorder="1" applyAlignment="1">
      <alignment horizontal="left"/>
    </xf>
    <xf numFmtId="167" fontId="48" fillId="0" borderId="17" xfId="37" applyNumberFormat="1" applyFont="1" applyBorder="1"/>
    <xf numFmtId="0" fontId="48" fillId="0" borderId="17" xfId="37" applyFont="1" applyBorder="1" applyAlignment="1">
      <alignment horizontal="center"/>
    </xf>
    <xf numFmtId="0" fontId="43" fillId="0" borderId="16" xfId="37" applyFont="1" applyBorder="1" applyAlignment="1">
      <alignment horizontal="left"/>
    </xf>
    <xf numFmtId="167" fontId="48" fillId="0" borderId="16" xfId="37" applyNumberFormat="1" applyFont="1" applyBorder="1"/>
    <xf numFmtId="0" fontId="48" fillId="0" borderId="16" xfId="37" applyFont="1" applyBorder="1" applyAlignment="1">
      <alignment horizontal="center"/>
    </xf>
    <xf numFmtId="167" fontId="45" fillId="0" borderId="16" xfId="37" applyNumberFormat="1" applyFont="1" applyBorder="1"/>
    <xf numFmtId="0" fontId="43" fillId="0" borderId="20" xfId="37" applyFont="1" applyBorder="1" applyAlignment="1">
      <alignment horizontal="left"/>
    </xf>
    <xf numFmtId="0" fontId="31" fillId="0" borderId="16" xfId="37" applyFont="1" applyBorder="1" applyAlignment="1">
      <alignment horizontal="center"/>
    </xf>
    <xf numFmtId="0" fontId="46" fillId="0" borderId="20" xfId="37" applyFont="1" applyBorder="1" applyAlignment="1">
      <alignment horizontal="left" shrinkToFit="1"/>
    </xf>
    <xf numFmtId="0" fontId="46" fillId="0" borderId="16" xfId="37" applyFont="1" applyBorder="1" applyAlignment="1">
      <alignment horizontal="left" shrinkToFit="1"/>
    </xf>
    <xf numFmtId="0" fontId="46" fillId="0" borderId="16" xfId="37" applyFont="1" applyBorder="1" applyAlignment="1">
      <alignment shrinkToFit="1"/>
    </xf>
    <xf numFmtId="0" fontId="41" fillId="0" borderId="16" xfId="37" applyFont="1" applyBorder="1" applyAlignment="1">
      <alignment shrinkToFit="1"/>
    </xf>
    <xf numFmtId="0" fontId="46" fillId="0" borderId="20" xfId="37" applyFont="1" applyBorder="1" applyAlignment="1">
      <alignment shrinkToFit="1"/>
    </xf>
    <xf numFmtId="164" fontId="42" fillId="0" borderId="16" xfId="37" applyNumberFormat="1" applyFont="1" applyBorder="1" applyAlignment="1">
      <alignment horizontal="center"/>
    </xf>
    <xf numFmtId="164" fontId="46" fillId="0" borderId="16" xfId="37" applyNumberFormat="1" applyFont="1" applyBorder="1" applyAlignment="1">
      <alignment horizontal="center"/>
    </xf>
    <xf numFmtId="164" fontId="46" fillId="0" borderId="20" xfId="37" applyNumberFormat="1" applyFont="1" applyBorder="1" applyAlignment="1">
      <alignment horizontal="center"/>
    </xf>
    <xf numFmtId="164" fontId="42" fillId="0" borderId="17" xfId="37" applyNumberFormat="1" applyFont="1" applyBorder="1" applyAlignment="1">
      <alignment horizontal="center"/>
    </xf>
    <xf numFmtId="0" fontId="0" fillId="0" borderId="20" xfId="37" applyFont="1" applyBorder="1" applyAlignment="1">
      <alignment horizontal="center"/>
    </xf>
    <xf numFmtId="0" fontId="19" fillId="0" borderId="20" xfId="37" applyFont="1" applyBorder="1" applyAlignment="1">
      <alignment horizontal="left" shrinkToFit="1"/>
    </xf>
    <xf numFmtId="0" fontId="41" fillId="0" borderId="20" xfId="37" applyFont="1" applyBorder="1" applyAlignment="1">
      <alignment shrinkToFit="1"/>
    </xf>
    <xf numFmtId="0" fontId="31" fillId="0" borderId="20" xfId="37" applyFont="1" applyBorder="1" applyAlignment="1">
      <alignment horizontal="center"/>
    </xf>
    <xf numFmtId="0" fontId="19" fillId="0" borderId="16" xfId="37" applyFont="1" applyBorder="1" applyAlignment="1">
      <alignment horizontal="center"/>
    </xf>
    <xf numFmtId="0" fontId="41" fillId="0" borderId="16" xfId="37" applyFont="1" applyBorder="1" applyAlignment="1">
      <alignment horizontal="left" shrinkToFit="1"/>
    </xf>
    <xf numFmtId="167" fontId="48" fillId="0" borderId="37" xfId="37" applyNumberFormat="1" applyFont="1" applyBorder="1"/>
    <xf numFmtId="0" fontId="48" fillId="0" borderId="37" xfId="37" applyFont="1" applyBorder="1" applyAlignment="1">
      <alignment horizontal="center"/>
    </xf>
    <xf numFmtId="167" fontId="48" fillId="0" borderId="38" xfId="37" applyNumberFormat="1" applyFont="1" applyBorder="1"/>
    <xf numFmtId="167" fontId="48" fillId="0" borderId="31" xfId="37" applyNumberFormat="1" applyFont="1" applyBorder="1"/>
    <xf numFmtId="0" fontId="48" fillId="0" borderId="31" xfId="37" applyFont="1" applyBorder="1" applyAlignment="1">
      <alignment horizontal="center"/>
    </xf>
    <xf numFmtId="167" fontId="48" fillId="0" borderId="34" xfId="37" applyNumberFormat="1" applyFont="1" applyBorder="1"/>
    <xf numFmtId="167" fontId="45" fillId="0" borderId="31" xfId="37" applyNumberFormat="1" applyFont="1" applyBorder="1"/>
    <xf numFmtId="0" fontId="45" fillId="0" borderId="31" xfId="37" applyFont="1" applyBorder="1" applyAlignment="1">
      <alignment horizontal="center"/>
    </xf>
    <xf numFmtId="167" fontId="45" fillId="0" borderId="34" xfId="37" applyNumberFormat="1" applyFont="1" applyBorder="1"/>
    <xf numFmtId="167" fontId="45" fillId="0" borderId="32" xfId="37" applyNumberFormat="1" applyFont="1" applyBorder="1"/>
    <xf numFmtId="0" fontId="45" fillId="0" borderId="32" xfId="37" applyFont="1" applyBorder="1" applyAlignment="1">
      <alignment horizontal="center"/>
    </xf>
    <xf numFmtId="167" fontId="45" fillId="0" borderId="39" xfId="37" applyNumberFormat="1" applyFont="1" applyBorder="1"/>
    <xf numFmtId="167" fontId="45" fillId="0" borderId="37" xfId="37" applyNumberFormat="1" applyFont="1" applyBorder="1"/>
    <xf numFmtId="0" fontId="45" fillId="0" borderId="37" xfId="37" applyFont="1" applyBorder="1" applyAlignment="1">
      <alignment horizontal="center"/>
    </xf>
    <xf numFmtId="167" fontId="45" fillId="0" borderId="38" xfId="37" applyNumberFormat="1" applyFont="1" applyBorder="1"/>
    <xf numFmtId="0" fontId="0" fillId="0" borderId="16" xfId="37" applyFont="1" applyBorder="1" applyAlignment="1">
      <alignment horizontal="center" shrinkToFit="1"/>
    </xf>
    <xf numFmtId="167" fontId="45" fillId="0" borderId="40" xfId="37" applyNumberFormat="1" applyFont="1" applyBorder="1"/>
    <xf numFmtId="167" fontId="45" fillId="0" borderId="41" xfId="37" applyNumberFormat="1" applyFont="1" applyBorder="1"/>
    <xf numFmtId="167" fontId="45" fillId="0" borderId="42" xfId="37" applyNumberFormat="1" applyFont="1" applyBorder="1"/>
    <xf numFmtId="167" fontId="48" fillId="0" borderId="41" xfId="37" applyNumberFormat="1" applyFont="1" applyBorder="1"/>
    <xf numFmtId="167" fontId="48" fillId="0" borderId="32" xfId="37" applyNumberFormat="1" applyFont="1" applyBorder="1"/>
    <xf numFmtId="0" fontId="48" fillId="0" borderId="32" xfId="37" applyFont="1" applyBorder="1" applyAlignment="1">
      <alignment horizontal="center"/>
    </xf>
    <xf numFmtId="164" fontId="46" fillId="0" borderId="17" xfId="37" applyNumberFormat="1" applyFont="1" applyBorder="1" applyAlignment="1">
      <alignment horizontal="center"/>
    </xf>
    <xf numFmtId="0" fontId="40" fillId="0" borderId="0" xfId="0" applyFont="1"/>
    <xf numFmtId="0" fontId="31" fillId="0" borderId="16" xfId="37" applyFont="1" applyBorder="1" applyAlignment="1">
      <alignment horizontal="left" shrinkToFit="1"/>
    </xf>
    <xf numFmtId="0" fontId="52" fillId="0" borderId="20" xfId="37" applyFont="1" applyBorder="1" applyAlignment="1">
      <alignment shrinkToFit="1"/>
    </xf>
    <xf numFmtId="0" fontId="43" fillId="0" borderId="24" xfId="37" applyFont="1" applyBorder="1" applyAlignment="1">
      <alignment horizontal="left"/>
    </xf>
    <xf numFmtId="0" fontId="43" fillId="0" borderId="25" xfId="37" applyFont="1" applyBorder="1" applyAlignment="1">
      <alignment horizontal="left"/>
    </xf>
    <xf numFmtId="0" fontId="43" fillId="0" borderId="26" xfId="37" applyFont="1" applyBorder="1" applyAlignment="1">
      <alignment horizontal="left"/>
    </xf>
    <xf numFmtId="164" fontId="42" fillId="0" borderId="20" xfId="37" applyNumberFormat="1" applyFont="1" applyBorder="1" applyAlignment="1">
      <alignment horizontal="center"/>
    </xf>
    <xf numFmtId="0" fontId="51" fillId="0" borderId="16" xfId="37" applyFont="1" applyBorder="1" applyAlignment="1">
      <alignment horizontal="center" shrinkToFit="1"/>
    </xf>
    <xf numFmtId="0" fontId="54" fillId="0" borderId="27" xfId="37" applyFont="1" applyBorder="1" applyAlignment="1">
      <alignment horizontal="center"/>
    </xf>
    <xf numFmtId="0" fontId="45" fillId="0" borderId="43" xfId="37" applyFont="1" applyBorder="1" applyAlignment="1">
      <alignment horizontal="center"/>
    </xf>
    <xf numFmtId="0" fontId="54" fillId="0" borderId="24" xfId="37" applyFont="1" applyBorder="1" applyAlignment="1">
      <alignment horizontal="center"/>
    </xf>
    <xf numFmtId="0" fontId="45" fillId="0" borderId="30" xfId="37" applyFont="1" applyBorder="1" applyAlignment="1">
      <alignment horizontal="center"/>
    </xf>
    <xf numFmtId="0" fontId="54" fillId="0" borderId="44" xfId="37" applyFont="1" applyBorder="1" applyAlignment="1">
      <alignment horizontal="center"/>
    </xf>
    <xf numFmtId="0" fontId="45" fillId="0" borderId="45" xfId="37" applyFont="1" applyBorder="1" applyAlignment="1">
      <alignment horizontal="center"/>
    </xf>
    <xf numFmtId="0" fontId="44" fillId="0" borderId="44" xfId="37" applyFont="1" applyBorder="1" applyAlignment="1">
      <alignment horizontal="center"/>
    </xf>
    <xf numFmtId="0" fontId="25" fillId="0" borderId="0" xfId="37" applyFont="1" applyAlignment="1">
      <alignment horizontal="right"/>
    </xf>
    <xf numFmtId="164" fontId="42" fillId="21" borderId="20" xfId="37" applyNumberFormat="1" applyFont="1" applyFill="1" applyBorder="1" applyAlignment="1">
      <alignment horizontal="center"/>
    </xf>
    <xf numFmtId="0" fontId="55" fillId="0" borderId="0" xfId="37" applyFont="1" applyAlignment="1">
      <alignment horizontal="center"/>
    </xf>
    <xf numFmtId="0" fontId="55" fillId="0" borderId="0" xfId="37" applyFont="1" applyAlignment="1">
      <alignment horizontal="center" shrinkToFit="1"/>
    </xf>
    <xf numFmtId="0" fontId="0" fillId="0" borderId="16" xfId="37" applyFont="1" applyBorder="1" applyAlignment="1">
      <alignment horizontal="left" shrinkToFit="1"/>
    </xf>
    <xf numFmtId="0" fontId="29" fillId="19" borderId="21" xfId="37" applyFill="1" applyBorder="1" applyAlignment="1">
      <alignment horizontal="center" vertical="center"/>
    </xf>
    <xf numFmtId="0" fontId="19" fillId="19" borderId="21" xfId="37" applyFont="1" applyFill="1" applyBorder="1" applyAlignment="1">
      <alignment horizontal="center" vertical="center" shrinkToFit="1"/>
    </xf>
    <xf numFmtId="0" fontId="0" fillId="0" borderId="0" xfId="37" applyFont="1" applyAlignment="1">
      <alignment horizontal="center"/>
    </xf>
    <xf numFmtId="0" fontId="0" fillId="0" borderId="48" xfId="37" applyFont="1" applyBorder="1" applyAlignment="1">
      <alignment horizontal="center" shrinkToFit="1"/>
    </xf>
    <xf numFmtId="0" fontId="0" fillId="0" borderId="47" xfId="37" applyFont="1" applyBorder="1" applyAlignment="1">
      <alignment horizontal="center" shrinkToFit="1"/>
    </xf>
    <xf numFmtId="0" fontId="0" fillId="0" borderId="49" xfId="37" applyFont="1" applyBorder="1" applyAlignment="1">
      <alignment horizontal="center" shrinkToFit="1"/>
    </xf>
    <xf numFmtId="0" fontId="0" fillId="0" borderId="50" xfId="37" applyFont="1" applyBorder="1" applyAlignment="1">
      <alignment horizontal="center" shrinkToFit="1"/>
    </xf>
    <xf numFmtId="0" fontId="19" fillId="0" borderId="0" xfId="37" applyFont="1" applyAlignment="1">
      <alignment horizontal="center"/>
    </xf>
    <xf numFmtId="0" fontId="0" fillId="0" borderId="51" xfId="37" applyFont="1" applyBorder="1" applyAlignment="1">
      <alignment horizontal="center"/>
    </xf>
    <xf numFmtId="0" fontId="30" fillId="0" borderId="35" xfId="37" applyFont="1" applyBorder="1" applyAlignment="1">
      <alignment horizontal="center"/>
    </xf>
    <xf numFmtId="0" fontId="0" fillId="0" borderId="16" xfId="37" applyFont="1" applyBorder="1" applyAlignment="1">
      <alignment shrinkToFit="1"/>
    </xf>
    <xf numFmtId="0" fontId="0" fillId="0" borderId="17" xfId="37" applyFont="1" applyBorder="1" applyAlignment="1">
      <alignment horizontal="left" shrinkToFit="1"/>
    </xf>
    <xf numFmtId="0" fontId="0" fillId="0" borderId="17" xfId="37" applyFont="1" applyBorder="1" applyAlignment="1">
      <alignment shrinkToFit="1"/>
    </xf>
    <xf numFmtId="0" fontId="30" fillId="0" borderId="16" xfId="37" applyFont="1" applyBorder="1" applyAlignment="1">
      <alignment horizontal="left" vertical="center"/>
    </xf>
    <xf numFmtId="0" fontId="0" fillId="0" borderId="20" xfId="37" applyFont="1" applyBorder="1" applyAlignment="1">
      <alignment horizontal="center" shrinkToFit="1"/>
    </xf>
    <xf numFmtId="0" fontId="29" fillId="0" borderId="20" xfId="37" applyBorder="1" applyAlignment="1">
      <alignment horizontal="center" wrapText="1" shrinkToFit="1"/>
    </xf>
    <xf numFmtId="0" fontId="30" fillId="0" borderId="33" xfId="37" applyFont="1" applyBorder="1" applyAlignment="1">
      <alignment horizontal="left" shrinkToFit="1"/>
    </xf>
    <xf numFmtId="0" fontId="41" fillId="0" borderId="53" xfId="37" applyFont="1" applyBorder="1" applyAlignment="1">
      <alignment shrinkToFit="1"/>
    </xf>
    <xf numFmtId="167" fontId="45" fillId="0" borderId="51" xfId="37" applyNumberFormat="1" applyFont="1" applyBorder="1"/>
    <xf numFmtId="167" fontId="45" fillId="0" borderId="35" xfId="37" applyNumberFormat="1" applyFont="1" applyBorder="1"/>
    <xf numFmtId="0" fontId="0" fillId="0" borderId="52" xfId="37" applyFont="1" applyBorder="1" applyAlignment="1">
      <alignment horizontal="center"/>
    </xf>
    <xf numFmtId="0" fontId="0" fillId="0" borderId="33" xfId="37" applyFont="1" applyBorder="1" applyAlignment="1">
      <alignment horizontal="center"/>
    </xf>
    <xf numFmtId="0" fontId="29" fillId="0" borderId="47" xfId="37" applyBorder="1" applyAlignment="1">
      <alignment horizontal="center" wrapText="1" shrinkToFit="1"/>
    </xf>
    <xf numFmtId="0" fontId="29" fillId="0" borderId="47" xfId="37" applyBorder="1" applyAlignment="1">
      <alignment horizontal="center"/>
    </xf>
    <xf numFmtId="167" fontId="48" fillId="0" borderId="0" xfId="37" applyNumberFormat="1" applyFont="1"/>
    <xf numFmtId="167" fontId="45" fillId="0" borderId="54" xfId="37" applyNumberFormat="1" applyFont="1" applyBorder="1"/>
    <xf numFmtId="167" fontId="45" fillId="0" borderId="55" xfId="37" applyNumberFormat="1" applyFont="1" applyBorder="1"/>
    <xf numFmtId="167" fontId="48" fillId="0" borderId="56" xfId="37" applyNumberFormat="1" applyFont="1" applyBorder="1"/>
    <xf numFmtId="167" fontId="48" fillId="0" borderId="54" xfId="37" applyNumberFormat="1" applyFont="1" applyBorder="1"/>
    <xf numFmtId="167" fontId="48" fillId="0" borderId="52" xfId="37" applyNumberFormat="1" applyFont="1" applyBorder="1"/>
    <xf numFmtId="167" fontId="48" fillId="0" borderId="33" xfId="37" applyNumberFormat="1" applyFont="1" applyBorder="1"/>
    <xf numFmtId="167" fontId="45" fillId="0" borderId="33" xfId="37" applyNumberFormat="1" applyFont="1" applyBorder="1"/>
    <xf numFmtId="167" fontId="45" fillId="0" borderId="53" xfId="37" applyNumberFormat="1" applyFont="1" applyBorder="1"/>
    <xf numFmtId="0" fontId="30" fillId="0" borderId="0" xfId="37" applyFont="1" applyAlignment="1">
      <alignment horizontal="left" vertical="center"/>
    </xf>
    <xf numFmtId="0" fontId="0" fillId="0" borderId="57" xfId="37" applyFont="1" applyBorder="1" applyAlignment="1">
      <alignment horizontal="center" shrinkToFit="1"/>
    </xf>
    <xf numFmtId="0" fontId="40" fillId="0" borderId="57" xfId="37" applyFont="1" applyBorder="1" applyAlignment="1">
      <alignment horizontal="center"/>
    </xf>
    <xf numFmtId="0" fontId="30" fillId="0" borderId="53" xfId="37" applyFont="1" applyBorder="1" applyAlignment="1">
      <alignment horizontal="left" shrinkToFit="1"/>
    </xf>
    <xf numFmtId="0" fontId="29" fillId="0" borderId="35" xfId="37" applyBorder="1" applyAlignment="1">
      <alignment horizontal="center"/>
    </xf>
    <xf numFmtId="0" fontId="29" fillId="0" borderId="57" xfId="37" applyBorder="1" applyAlignment="1">
      <alignment horizontal="center" wrapText="1" shrinkToFit="1"/>
    </xf>
    <xf numFmtId="0" fontId="40" fillId="0" borderId="48" xfId="37" applyFont="1" applyBorder="1" applyAlignment="1">
      <alignment horizontal="center" shrinkToFit="1"/>
    </xf>
    <xf numFmtId="0" fontId="40" fillId="0" borderId="47" xfId="37" applyFont="1" applyBorder="1" applyAlignment="1">
      <alignment horizontal="center" shrinkToFit="1"/>
    </xf>
    <xf numFmtId="0" fontId="40" fillId="0" borderId="49" xfId="37" applyFont="1" applyBorder="1" applyAlignment="1">
      <alignment horizontal="center" shrinkToFit="1"/>
    </xf>
    <xf numFmtId="0" fontId="19" fillId="0" borderId="33" xfId="37" applyFont="1" applyBorder="1" applyAlignment="1">
      <alignment horizontal="center"/>
    </xf>
    <xf numFmtId="0" fontId="29" fillId="0" borderId="0" xfId="37" applyFill="1"/>
    <xf numFmtId="0" fontId="43" fillId="0" borderId="17" xfId="37" applyFont="1" applyBorder="1" applyAlignment="1" applyProtection="1">
      <alignment horizontal="left"/>
    </xf>
    <xf numFmtId="0" fontId="43" fillId="0" borderId="16" xfId="37" applyFont="1" applyBorder="1" applyAlignment="1" applyProtection="1">
      <alignment horizontal="left"/>
    </xf>
    <xf numFmtId="0" fontId="43" fillId="0" borderId="20" xfId="37" applyFont="1" applyBorder="1" applyAlignment="1" applyProtection="1">
      <alignment horizontal="left"/>
    </xf>
    <xf numFmtId="0" fontId="47" fillId="0" borderId="16" xfId="37" applyFont="1" applyBorder="1" applyAlignment="1" applyProtection="1">
      <alignment horizontal="left"/>
    </xf>
    <xf numFmtId="0" fontId="43" fillId="22" borderId="16" xfId="37" applyFont="1" applyFill="1" applyBorder="1" applyAlignment="1" applyProtection="1">
      <alignment horizontal="left"/>
    </xf>
    <xf numFmtId="0" fontId="47" fillId="0" borderId="17" xfId="37" applyFont="1" applyBorder="1" applyAlignment="1" applyProtection="1">
      <alignment horizontal="left"/>
    </xf>
    <xf numFmtId="0" fontId="47" fillId="22" borderId="17" xfId="37" applyFont="1" applyFill="1" applyBorder="1" applyAlignment="1" applyProtection="1">
      <alignment horizontal="left"/>
    </xf>
    <xf numFmtId="0" fontId="47" fillId="22" borderId="16" xfId="37" applyFont="1" applyFill="1" applyBorder="1" applyAlignment="1" applyProtection="1">
      <alignment horizontal="left"/>
    </xf>
    <xf numFmtId="0" fontId="47" fillId="0" borderId="20" xfId="37" applyFont="1" applyBorder="1" applyAlignment="1" applyProtection="1">
      <alignment horizontal="left"/>
    </xf>
    <xf numFmtId="164" fontId="56" fillId="0" borderId="16" xfId="37" applyNumberFormat="1" applyFont="1" applyBorder="1" applyAlignment="1">
      <alignment horizontal="center"/>
    </xf>
    <xf numFmtId="0" fontId="19" fillId="0" borderId="16" xfId="37" applyFont="1" applyBorder="1" applyAlignment="1">
      <alignment horizontal="left" shrinkToFit="1"/>
    </xf>
    <xf numFmtId="0" fontId="0" fillId="0" borderId="53" xfId="37" applyFont="1" applyBorder="1" applyAlignment="1">
      <alignment horizontal="center"/>
    </xf>
    <xf numFmtId="0" fontId="0" fillId="0" borderId="40" xfId="37" applyFont="1" applyBorder="1" applyAlignment="1">
      <alignment horizontal="center" shrinkToFit="1"/>
    </xf>
    <xf numFmtId="166" fontId="27" fillId="0" borderId="0" xfId="37" applyNumberFormat="1" applyFont="1" applyAlignment="1">
      <alignment horizontal="center"/>
    </xf>
    <xf numFmtId="167" fontId="45" fillId="0" borderId="0" xfId="37" applyNumberFormat="1" applyFont="1" applyBorder="1"/>
    <xf numFmtId="0" fontId="47" fillId="0" borderId="28" xfId="37" applyFont="1" applyBorder="1" applyAlignment="1">
      <alignment horizontal="left"/>
    </xf>
    <xf numFmtId="167" fontId="45" fillId="0" borderId="47" xfId="37" applyNumberFormat="1" applyFont="1" applyBorder="1"/>
    <xf numFmtId="167" fontId="45" fillId="0" borderId="57" xfId="37" applyNumberFormat="1" applyFont="1" applyBorder="1"/>
    <xf numFmtId="0" fontId="29" fillId="0" borderId="0" xfId="37" applyBorder="1" applyAlignment="1">
      <alignment horizontal="center"/>
    </xf>
    <xf numFmtId="0" fontId="31" fillId="0" borderId="0" xfId="37" applyFont="1" applyBorder="1" applyAlignment="1">
      <alignment horizontal="center"/>
    </xf>
    <xf numFmtId="0" fontId="29" fillId="0" borderId="16" xfId="37" applyFont="1" applyBorder="1" applyAlignment="1">
      <alignment shrinkToFit="1"/>
    </xf>
    <xf numFmtId="0" fontId="29" fillId="0" borderId="20" xfId="37" applyFont="1" applyBorder="1" applyAlignment="1">
      <alignment shrinkToFit="1"/>
    </xf>
    <xf numFmtId="0" fontId="29" fillId="0" borderId="17" xfId="37" applyFont="1" applyBorder="1" applyAlignment="1">
      <alignment shrinkToFit="1"/>
    </xf>
    <xf numFmtId="0" fontId="29" fillId="0" borderId="49" xfId="37" applyFont="1" applyBorder="1" applyAlignment="1">
      <alignment horizontal="center" shrinkToFit="1"/>
    </xf>
    <xf numFmtId="0" fontId="29" fillId="0" borderId="57" xfId="37" applyFont="1" applyBorder="1" applyAlignment="1">
      <alignment horizontal="center" shrinkToFit="1"/>
    </xf>
    <xf numFmtId="0" fontId="29" fillId="0" borderId="57" xfId="37" applyFont="1" applyBorder="1" applyAlignment="1">
      <alignment shrinkToFit="1"/>
    </xf>
    <xf numFmtId="0" fontId="58" fillId="0" borderId="47" xfId="37" applyFont="1" applyBorder="1" applyAlignment="1">
      <alignment horizontal="center"/>
    </xf>
    <xf numFmtId="0" fontId="29" fillId="0" borderId="57" xfId="37" applyFont="1" applyBorder="1" applyAlignment="1">
      <alignment horizontal="center"/>
    </xf>
    <xf numFmtId="0" fontId="58" fillId="0" borderId="57" xfId="37" applyFont="1" applyBorder="1" applyAlignment="1">
      <alignment horizontal="center"/>
    </xf>
    <xf numFmtId="0" fontId="29" fillId="0" borderId="16" xfId="37" applyFont="1" applyBorder="1" applyAlignment="1">
      <alignment horizontal="center" wrapText="1" shrinkToFit="1"/>
    </xf>
    <xf numFmtId="0" fontId="59" fillId="0" borderId="33" xfId="37" applyFont="1" applyBorder="1" applyAlignment="1">
      <alignment horizontal="center"/>
    </xf>
    <xf numFmtId="0" fontId="59" fillId="0" borderId="20" xfId="37" applyFont="1" applyBorder="1" applyAlignment="1">
      <alignment horizontal="center"/>
    </xf>
    <xf numFmtId="0" fontId="30" fillId="0" borderId="16" xfId="37" applyFont="1" applyBorder="1" applyAlignment="1">
      <alignment horizontal="left"/>
    </xf>
    <xf numFmtId="0" fontId="0" fillId="0" borderId="17" xfId="37" applyFont="1" applyBorder="1" applyAlignment="1">
      <alignment horizontal="left"/>
    </xf>
    <xf numFmtId="0" fontId="0" fillId="0" borderId="16" xfId="37" applyFont="1" applyBorder="1" applyAlignment="1">
      <alignment horizontal="left"/>
    </xf>
    <xf numFmtId="0" fontId="0" fillId="0" borderId="47" xfId="37" applyFont="1" applyBorder="1" applyAlignment="1">
      <alignment horizontal="left"/>
    </xf>
    <xf numFmtId="0" fontId="0" fillId="0" borderId="20" xfId="37" applyFont="1" applyBorder="1" applyAlignment="1">
      <alignment horizontal="left"/>
    </xf>
    <xf numFmtId="0" fontId="0" fillId="0" borderId="16" xfId="37" applyFont="1" applyBorder="1" applyAlignment="1"/>
    <xf numFmtId="0" fontId="29" fillId="0" borderId="16" xfId="37" applyFont="1" applyBorder="1" applyAlignment="1">
      <alignment horizontal="left" shrinkToFit="1"/>
    </xf>
    <xf numFmtId="0" fontId="59" fillId="0" borderId="53" xfId="37" applyFont="1" applyBorder="1" applyAlignment="1">
      <alignment horizontal="center"/>
    </xf>
    <xf numFmtId="0" fontId="29" fillId="0" borderId="22" xfId="37" applyFont="1" applyBorder="1" applyAlignment="1">
      <alignment horizontal="center" shrinkToFit="1"/>
    </xf>
    <xf numFmtId="0" fontId="29" fillId="0" borderId="16" xfId="37" applyFont="1" applyBorder="1" applyAlignment="1">
      <alignment horizontal="center" shrinkToFit="1"/>
    </xf>
    <xf numFmtId="0" fontId="46" fillId="0" borderId="0" xfId="37" applyFont="1" applyAlignment="1">
      <alignment horizontal="center"/>
    </xf>
    <xf numFmtId="0" fontId="46" fillId="0" borderId="20" xfId="37" applyFont="1" applyBorder="1" applyAlignment="1">
      <alignment horizontal="center"/>
    </xf>
    <xf numFmtId="0" fontId="29" fillId="0" borderId="20" xfId="37" applyFont="1" applyBorder="1" applyAlignment="1">
      <alignment horizontal="center" shrinkToFit="1"/>
    </xf>
    <xf numFmtId="0" fontId="29" fillId="0" borderId="17" xfId="37" applyFont="1" applyBorder="1" applyAlignment="1">
      <alignment horizontal="left" shrinkToFit="1"/>
    </xf>
    <xf numFmtId="0" fontId="0" fillId="0" borderId="20" xfId="37" applyFont="1" applyBorder="1" applyAlignment="1">
      <alignment shrinkToFit="1"/>
    </xf>
    <xf numFmtId="0" fontId="29" fillId="0" borderId="16" xfId="37" applyFont="1" applyFill="1" applyBorder="1" applyAlignment="1">
      <alignment shrinkToFit="1"/>
    </xf>
    <xf numFmtId="0" fontId="0" fillId="0" borderId="16" xfId="37" applyFont="1" applyFill="1" applyBorder="1" applyAlignment="1">
      <alignment shrinkToFit="1"/>
    </xf>
    <xf numFmtId="0" fontId="0" fillId="0" borderId="16" xfId="37" applyFont="1" applyFill="1" applyBorder="1" applyAlignment="1">
      <alignment horizontal="center"/>
    </xf>
    <xf numFmtId="0" fontId="30" fillId="0" borderId="16" xfId="37" applyFont="1" applyFill="1" applyBorder="1" applyAlignment="1">
      <alignment shrinkToFit="1"/>
    </xf>
    <xf numFmtId="0" fontId="0" fillId="0" borderId="0" xfId="0" applyFill="1"/>
    <xf numFmtId="0" fontId="29" fillId="0" borderId="53" xfId="37" applyFont="1" applyBorder="1" applyAlignment="1">
      <alignment horizontal="center"/>
    </xf>
    <xf numFmtId="0" fontId="60" fillId="0" borderId="53" xfId="37" applyFont="1" applyFill="1" applyBorder="1" applyAlignment="1">
      <alignment horizontal="center"/>
    </xf>
    <xf numFmtId="0" fontId="40" fillId="0" borderId="57" xfId="37" applyFont="1" applyFill="1" applyBorder="1" applyAlignment="1">
      <alignment horizontal="center" shrinkToFit="1"/>
    </xf>
    <xf numFmtId="0" fontId="29" fillId="0" borderId="20" xfId="37" applyFill="1" applyBorder="1" applyAlignment="1">
      <alignment horizontal="center" wrapText="1" shrinkToFit="1"/>
    </xf>
    <xf numFmtId="0" fontId="41" fillId="0" borderId="16" xfId="37" applyFont="1" applyFill="1" applyBorder="1" applyAlignment="1">
      <alignment shrinkToFit="1"/>
    </xf>
    <xf numFmtId="0" fontId="29" fillId="0" borderId="20" xfId="37" applyFont="1" applyFill="1" applyBorder="1" applyAlignment="1">
      <alignment shrinkToFit="1"/>
    </xf>
    <xf numFmtId="0" fontId="0" fillId="0" borderId="0" xfId="37" applyFont="1" applyFill="1" applyAlignment="1">
      <alignment horizontal="center"/>
    </xf>
    <xf numFmtId="0" fontId="0" fillId="0" borderId="0" xfId="37" applyFont="1" applyFill="1" applyBorder="1" applyAlignment="1">
      <alignment horizontal="center"/>
    </xf>
    <xf numFmtId="0" fontId="40" fillId="0" borderId="47" xfId="37" applyFont="1" applyFill="1" applyBorder="1" applyAlignment="1">
      <alignment horizontal="center" shrinkToFit="1"/>
    </xf>
    <xf numFmtId="0" fontId="0" fillId="0" borderId="16" xfId="37" applyFont="1" applyFill="1" applyBorder="1" applyAlignment="1">
      <alignment horizontal="left"/>
    </xf>
    <xf numFmtId="0" fontId="29" fillId="0" borderId="16" xfId="37" applyFill="1" applyBorder="1" applyAlignment="1">
      <alignment horizontal="center" wrapText="1" shrinkToFit="1"/>
    </xf>
    <xf numFmtId="0" fontId="0" fillId="0" borderId="20" xfId="37" applyFont="1" applyFill="1" applyBorder="1" applyAlignment="1">
      <alignment horizontal="left" shrinkToFit="1"/>
    </xf>
    <xf numFmtId="0" fontId="61" fillId="0" borderId="0" xfId="37" applyFont="1" applyFill="1"/>
    <xf numFmtId="0" fontId="62" fillId="0" borderId="0" xfId="0" applyFont="1" applyFill="1"/>
    <xf numFmtId="0" fontId="29" fillId="0" borderId="16" xfId="37" applyFill="1" applyBorder="1" applyAlignment="1">
      <alignment horizontal="center"/>
    </xf>
    <xf numFmtId="0" fontId="28" fillId="0" borderId="0" xfId="0" applyFont="1" applyFill="1"/>
    <xf numFmtId="0" fontId="31" fillId="0" borderId="53" xfId="37" applyFont="1" applyFill="1" applyBorder="1" applyAlignment="1">
      <alignment horizontal="center"/>
    </xf>
    <xf numFmtId="0" fontId="19" fillId="0" borderId="20" xfId="37" applyFont="1" applyFill="1" applyBorder="1" applyAlignment="1">
      <alignment horizontal="left" shrinkToFit="1"/>
    </xf>
    <xf numFmtId="0" fontId="29" fillId="0" borderId="57" xfId="37" applyFill="1" applyBorder="1" applyAlignment="1">
      <alignment horizontal="center"/>
    </xf>
    <xf numFmtId="0" fontId="0" fillId="0" borderId="17" xfId="37" applyFont="1" applyFill="1" applyBorder="1" applyAlignment="1">
      <alignment shrinkToFit="1"/>
    </xf>
    <xf numFmtId="0" fontId="40" fillId="0" borderId="16" xfId="37" applyFont="1" applyFill="1" applyBorder="1" applyAlignment="1">
      <alignment horizontal="center" shrinkToFit="1"/>
    </xf>
    <xf numFmtId="0" fontId="29" fillId="0" borderId="17" xfId="37" applyFill="1" applyBorder="1" applyAlignment="1">
      <alignment horizontal="center"/>
    </xf>
    <xf numFmtId="0" fontId="45" fillId="0" borderId="46" xfId="37" applyFont="1" applyBorder="1" applyAlignment="1">
      <alignment horizontal="center"/>
    </xf>
    <xf numFmtId="0" fontId="45" fillId="0" borderId="36" xfId="37" applyFont="1" applyBorder="1" applyAlignment="1">
      <alignment horizontal="center"/>
    </xf>
    <xf numFmtId="0" fontId="45" fillId="0" borderId="58" xfId="37" applyFont="1" applyBorder="1" applyAlignment="1">
      <alignment horizontal="center"/>
    </xf>
    <xf numFmtId="0" fontId="45" fillId="0" borderId="51" xfId="37" applyFont="1" applyBorder="1" applyAlignment="1">
      <alignment horizontal="center"/>
    </xf>
    <xf numFmtId="0" fontId="45" fillId="0" borderId="0" xfId="37" applyFont="1" applyBorder="1" applyAlignment="1">
      <alignment horizontal="center"/>
    </xf>
    <xf numFmtId="0" fontId="45" fillId="0" borderId="35" xfId="37" applyFont="1" applyBorder="1" applyAlignment="1">
      <alignment horizontal="center"/>
    </xf>
    <xf numFmtId="0" fontId="48" fillId="0" borderId="51" xfId="37" applyFont="1" applyBorder="1" applyAlignment="1">
      <alignment horizontal="center"/>
    </xf>
    <xf numFmtId="0" fontId="48" fillId="0" borderId="0" xfId="37" applyFont="1" applyBorder="1" applyAlignment="1">
      <alignment horizontal="center"/>
    </xf>
    <xf numFmtId="167" fontId="45" fillId="0" borderId="17" xfId="37" applyNumberFormat="1" applyFont="1" applyBorder="1" applyAlignment="1">
      <alignment horizontal="center"/>
    </xf>
    <xf numFmtId="167" fontId="45" fillId="0" borderId="16" xfId="37" applyNumberFormat="1" applyFont="1" applyBorder="1" applyAlignment="1">
      <alignment horizontal="center"/>
    </xf>
    <xf numFmtId="167" fontId="45" fillId="0" borderId="20" xfId="37" applyNumberFormat="1" applyFont="1" applyBorder="1" applyAlignment="1">
      <alignment horizontal="center"/>
    </xf>
    <xf numFmtId="167" fontId="48" fillId="0" borderId="17" xfId="37" applyNumberFormat="1" applyFont="1" applyBorder="1" applyAlignment="1">
      <alignment horizontal="center"/>
    </xf>
    <xf numFmtId="167" fontId="48" fillId="0" borderId="16" xfId="37" applyNumberFormat="1" applyFont="1" applyBorder="1" applyAlignment="1">
      <alignment horizontal="center"/>
    </xf>
    <xf numFmtId="0" fontId="0" fillId="0" borderId="17" xfId="37" applyFont="1" applyFill="1" applyBorder="1" applyAlignment="1">
      <alignment horizontal="center"/>
    </xf>
    <xf numFmtId="0" fontId="41" fillId="0" borderId="20" xfId="37" applyFont="1" applyFill="1" applyBorder="1" applyAlignment="1">
      <alignment shrinkToFit="1"/>
    </xf>
    <xf numFmtId="0" fontId="0" fillId="0" borderId="20" xfId="37" applyFont="1" applyFill="1" applyBorder="1" applyAlignment="1">
      <alignment horizontal="left"/>
    </xf>
    <xf numFmtId="0" fontId="42" fillId="0" borderId="0" xfId="0" applyFont="1" applyFill="1"/>
    <xf numFmtId="0" fontId="22" fillId="0" borderId="0" xfId="37" applyFont="1" applyFill="1" applyAlignment="1">
      <alignment shrinkToFit="1"/>
    </xf>
    <xf numFmtId="0" fontId="50" fillId="0" borderId="0" xfId="37" applyFont="1" applyFill="1" applyAlignment="1">
      <alignment horizontal="center"/>
    </xf>
    <xf numFmtId="0" fontId="40" fillId="0" borderId="0" xfId="37" applyFont="1"/>
    <xf numFmtId="0" fontId="29" fillId="0" borderId="47" xfId="37" applyFont="1" applyFill="1" applyBorder="1" applyAlignment="1">
      <alignment horizontal="center" shrinkToFit="1"/>
    </xf>
    <xf numFmtId="0" fontId="50" fillId="0" borderId="0" xfId="37" applyFont="1" applyFill="1" applyAlignment="1">
      <alignment horizontal="center" shrinkToFit="1"/>
    </xf>
    <xf numFmtId="164" fontId="46" fillId="0" borderId="16" xfId="37" applyNumberFormat="1" applyFont="1" applyFill="1" applyBorder="1" applyAlignment="1">
      <alignment horizontal="center"/>
    </xf>
    <xf numFmtId="164" fontId="56" fillId="0" borderId="17" xfId="37" applyNumberFormat="1" applyFont="1" applyBorder="1" applyAlignment="1">
      <alignment horizontal="center"/>
    </xf>
    <xf numFmtId="0" fontId="29" fillId="0" borderId="40" xfId="37" applyBorder="1" applyAlignment="1">
      <alignment horizontal="center"/>
    </xf>
    <xf numFmtId="0" fontId="29" fillId="0" borderId="49" xfId="37" applyFont="1" applyFill="1" applyBorder="1" applyAlignment="1">
      <alignment horizontal="center" shrinkToFit="1"/>
    </xf>
    <xf numFmtId="0" fontId="29" fillId="0" borderId="33" xfId="37" applyFont="1" applyBorder="1" applyAlignment="1">
      <alignment horizontal="center"/>
    </xf>
    <xf numFmtId="0" fontId="29" fillId="0" borderId="17" xfId="37" applyFont="1" applyBorder="1" applyAlignment="1">
      <alignment horizontal="center" wrapText="1" shrinkToFit="1"/>
    </xf>
    <xf numFmtId="0" fontId="29" fillId="0" borderId="16" xfId="37" applyFont="1" applyFill="1" applyBorder="1" applyAlignment="1">
      <alignment horizontal="center"/>
    </xf>
    <xf numFmtId="0" fontId="29" fillId="0" borderId="16" xfId="37" applyFont="1" applyBorder="1"/>
    <xf numFmtId="0" fontId="29" fillId="0" borderId="17" xfId="37" applyFont="1" applyBorder="1"/>
    <xf numFmtId="0" fontId="30" fillId="0" borderId="33" xfId="37" applyFont="1" applyBorder="1" applyAlignment="1">
      <alignment horizontal="center"/>
    </xf>
    <xf numFmtId="0" fontId="64" fillId="0" borderId="33" xfId="37" applyFont="1" applyBorder="1" applyAlignment="1">
      <alignment horizontal="center"/>
    </xf>
    <xf numFmtId="0" fontId="64" fillId="0" borderId="52" xfId="37" applyFont="1" applyBorder="1" applyAlignment="1">
      <alignment horizontal="center"/>
    </xf>
    <xf numFmtId="0" fontId="30" fillId="0" borderId="0" xfId="37" applyFont="1"/>
    <xf numFmtId="0" fontId="30" fillId="0" borderId="33" xfId="37" applyFont="1" applyFill="1" applyBorder="1" applyAlignment="1">
      <alignment horizontal="center"/>
    </xf>
    <xf numFmtId="0" fontId="0" fillId="0" borderId="33" xfId="37" applyFont="1" applyFill="1" applyBorder="1" applyAlignment="1">
      <alignment horizontal="center"/>
    </xf>
    <xf numFmtId="0" fontId="40" fillId="0" borderId="22" xfId="37" applyFont="1" applyBorder="1" applyAlignment="1">
      <alignment horizontal="center"/>
    </xf>
    <xf numFmtId="0" fontId="19" fillId="19" borderId="17" xfId="37" applyFont="1" applyFill="1" applyBorder="1" applyAlignment="1">
      <alignment horizontal="center" shrinkToFit="1"/>
    </xf>
    <xf numFmtId="0" fontId="19" fillId="0" borderId="17" xfId="37" applyFont="1" applyBorder="1" applyAlignment="1">
      <alignment horizontal="left" shrinkToFit="1"/>
    </xf>
    <xf numFmtId="0" fontId="30" fillId="19" borderId="17" xfId="37" applyFont="1" applyFill="1" applyBorder="1" applyAlignment="1">
      <alignment horizontal="center"/>
    </xf>
    <xf numFmtId="0" fontId="19" fillId="0" borderId="16" xfId="37" applyFont="1" applyBorder="1" applyAlignment="1">
      <alignment horizontal="center" shrinkToFit="1"/>
    </xf>
    <xf numFmtId="0" fontId="30" fillId="19" borderId="16" xfId="37" applyFont="1" applyFill="1" applyBorder="1" applyAlignment="1">
      <alignment horizontal="center"/>
    </xf>
    <xf numFmtId="0" fontId="19" fillId="19" borderId="16" xfId="37" applyFont="1" applyFill="1" applyBorder="1" applyAlignment="1">
      <alignment horizontal="center" shrinkToFit="1"/>
    </xf>
    <xf numFmtId="0" fontId="49" fillId="19" borderId="16" xfId="37" applyFont="1" applyFill="1" applyBorder="1" applyAlignment="1">
      <alignment horizontal="center" shrinkToFit="1"/>
    </xf>
    <xf numFmtId="0" fontId="49" fillId="0" borderId="16" xfId="37" applyFont="1" applyBorder="1" applyAlignment="1">
      <alignment horizontal="left" shrinkToFit="1"/>
    </xf>
    <xf numFmtId="0" fontId="46" fillId="19" borderId="16" xfId="37" applyFont="1" applyFill="1" applyBorder="1" applyAlignment="1">
      <alignment horizontal="center"/>
    </xf>
    <xf numFmtId="0" fontId="58" fillId="19" borderId="16" xfId="37" applyFont="1" applyFill="1" applyBorder="1" applyAlignment="1">
      <alignment horizontal="center" shrinkToFit="1"/>
    </xf>
    <xf numFmtId="0" fontId="58" fillId="0" borderId="16" xfId="37" applyFont="1" applyBorder="1" applyAlignment="1">
      <alignment horizontal="left" shrinkToFit="1"/>
    </xf>
    <xf numFmtId="0" fontId="29" fillId="19" borderId="16" xfId="37" applyFont="1" applyFill="1" applyBorder="1" applyAlignment="1">
      <alignment horizontal="center"/>
    </xf>
    <xf numFmtId="0" fontId="19" fillId="0" borderId="20" xfId="37" applyFont="1" applyBorder="1" applyAlignment="1">
      <alignment horizontal="center" shrinkToFit="1"/>
    </xf>
    <xf numFmtId="0" fontId="30" fillId="0" borderId="0" xfId="37" applyFont="1" applyFill="1" applyAlignment="1">
      <alignment horizontal="center"/>
    </xf>
    <xf numFmtId="0" fontId="40" fillId="0" borderId="59" xfId="37" applyFont="1" applyBorder="1" applyAlignment="1">
      <alignment horizontal="center"/>
    </xf>
    <xf numFmtId="0" fontId="30" fillId="0" borderId="17" xfId="0" applyFont="1" applyBorder="1"/>
    <xf numFmtId="0" fontId="30" fillId="0" borderId="16" xfId="0" applyFont="1" applyBorder="1"/>
    <xf numFmtId="0" fontId="19" fillId="0" borderId="16" xfId="37" applyFont="1" applyFill="1" applyBorder="1" applyAlignment="1">
      <alignment horizontal="center" shrinkToFit="1"/>
    </xf>
    <xf numFmtId="0" fontId="0" fillId="0" borderId="16" xfId="0" applyBorder="1"/>
    <xf numFmtId="0" fontId="0" fillId="0" borderId="16" xfId="0" applyFont="1" applyBorder="1"/>
    <xf numFmtId="0" fontId="28" fillId="0" borderId="16" xfId="0" applyFont="1" applyBorder="1"/>
    <xf numFmtId="0" fontId="29" fillId="0" borderId="16" xfId="37" applyFont="1" applyBorder="1" applyAlignment="1">
      <alignment horizontal="center"/>
    </xf>
    <xf numFmtId="0" fontId="54" fillId="0" borderId="29" xfId="37" applyFont="1" applyBorder="1" applyAlignment="1">
      <alignment horizontal="center"/>
    </xf>
    <xf numFmtId="0" fontId="30" fillId="0" borderId="16" xfId="37" applyFont="1" applyFill="1" applyBorder="1" applyAlignment="1">
      <alignment horizontal="left" shrinkToFit="1"/>
    </xf>
    <xf numFmtId="0" fontId="0" fillId="0" borderId="0" xfId="37" applyFont="1" applyBorder="1" applyAlignment="1">
      <alignment horizontal="center"/>
    </xf>
    <xf numFmtId="0" fontId="30" fillId="0" borderId="16" xfId="37" applyFont="1" applyFill="1" applyBorder="1" applyAlignment="1">
      <alignment horizontal="left"/>
    </xf>
    <xf numFmtId="0" fontId="0" fillId="0" borderId="47" xfId="37" applyFont="1" applyFill="1" applyBorder="1" applyAlignment="1">
      <alignment horizontal="center" shrinkToFit="1"/>
    </xf>
    <xf numFmtId="0" fontId="39" fillId="0" borderId="0" xfId="0" applyFont="1" applyFill="1"/>
    <xf numFmtId="0" fontId="29" fillId="0" borderId="17" xfId="37" applyFont="1" applyFill="1" applyBorder="1" applyAlignment="1">
      <alignment shrinkToFit="1"/>
    </xf>
    <xf numFmtId="0" fontId="0" fillId="0" borderId="17" xfId="37" applyFont="1" applyFill="1" applyBorder="1" applyAlignment="1">
      <alignment horizontal="left"/>
    </xf>
    <xf numFmtId="0" fontId="0" fillId="0" borderId="48" xfId="37" applyFont="1" applyFill="1" applyBorder="1" applyAlignment="1">
      <alignment horizontal="center" shrinkToFit="1"/>
    </xf>
    <xf numFmtId="0" fontId="29" fillId="0" borderId="17" xfId="37" applyFill="1" applyBorder="1" applyAlignment="1">
      <alignment horizontal="center" wrapText="1" shrinkToFit="1"/>
    </xf>
    <xf numFmtId="0" fontId="0" fillId="0" borderId="16" xfId="37" applyFont="1" applyFill="1" applyBorder="1" applyAlignment="1">
      <alignment horizontal="left" shrinkToFit="1"/>
    </xf>
    <xf numFmtId="0" fontId="30" fillId="0" borderId="17" xfId="37" applyFont="1" applyFill="1" applyBorder="1" applyAlignment="1">
      <alignment horizontal="left" shrinkToFit="1"/>
    </xf>
    <xf numFmtId="0" fontId="0" fillId="0" borderId="49" xfId="37" applyFont="1" applyFill="1" applyBorder="1" applyAlignment="1">
      <alignment horizontal="center" shrinkToFit="1"/>
    </xf>
    <xf numFmtId="0" fontId="31" fillId="0" borderId="0" xfId="0" applyFont="1" applyFill="1"/>
    <xf numFmtId="0" fontId="0" fillId="0" borderId="17" xfId="37" applyFont="1" applyFill="1" applyBorder="1" applyAlignment="1">
      <alignment horizontal="left" shrinkToFit="1"/>
    </xf>
    <xf numFmtId="0" fontId="44" fillId="0" borderId="25" xfId="37" applyFont="1" applyBorder="1" applyAlignment="1">
      <alignment horizontal="center"/>
    </xf>
    <xf numFmtId="0" fontId="45" fillId="0" borderId="60" xfId="37" applyFont="1" applyBorder="1" applyAlignment="1">
      <alignment horizontal="center"/>
    </xf>
    <xf numFmtId="0" fontId="41" fillId="0" borderId="47" xfId="37" applyFont="1" applyBorder="1" applyAlignment="1">
      <alignment horizontal="center" shrinkToFit="1"/>
    </xf>
    <xf numFmtId="0" fontId="41" fillId="0" borderId="48" xfId="37" applyFont="1" applyBorder="1" applyAlignment="1">
      <alignment horizontal="center" shrinkToFit="1"/>
    </xf>
    <xf numFmtId="0" fontId="41" fillId="0" borderId="49" xfId="37" applyFont="1" applyBorder="1" applyAlignment="1">
      <alignment horizontal="center" shrinkToFit="1"/>
    </xf>
    <xf numFmtId="0" fontId="59" fillId="0" borderId="57" xfId="37" applyFont="1" applyBorder="1" applyAlignment="1">
      <alignment horizontal="center" shrinkToFit="1"/>
    </xf>
    <xf numFmtId="0" fontId="41" fillId="0" borderId="57" xfId="37" applyFont="1" applyBorder="1" applyAlignment="1">
      <alignment horizontal="center" shrinkToFit="1"/>
    </xf>
    <xf numFmtId="0" fontId="41" fillId="0" borderId="47" xfId="37" applyFont="1" applyFill="1" applyBorder="1" applyAlignment="1">
      <alignment horizontal="center" shrinkToFit="1"/>
    </xf>
    <xf numFmtId="0" fontId="41" fillId="0" borderId="49" xfId="37" applyFont="1" applyFill="1" applyBorder="1" applyAlignment="1">
      <alignment horizontal="center" shrinkToFit="1"/>
    </xf>
    <xf numFmtId="0" fontId="41" fillId="0" borderId="20" xfId="37" applyFont="1" applyFill="1" applyBorder="1" applyAlignment="1">
      <alignment horizontal="center" shrinkToFit="1"/>
    </xf>
    <xf numFmtId="0" fontId="59" fillId="0" borderId="49" xfId="37" applyFont="1" applyFill="1" applyBorder="1" applyAlignment="1">
      <alignment horizontal="center" shrinkToFit="1"/>
    </xf>
    <xf numFmtId="0" fontId="41" fillId="0" borderId="40" xfId="37" applyFont="1" applyFill="1" applyBorder="1" applyAlignment="1">
      <alignment horizontal="center" shrinkToFit="1"/>
    </xf>
    <xf numFmtId="0" fontId="59" fillId="0" borderId="47" xfId="37" applyFont="1" applyBorder="1" applyAlignment="1">
      <alignment horizontal="center" shrinkToFit="1"/>
    </xf>
    <xf numFmtId="0" fontId="41" fillId="0" borderId="16" xfId="37" applyFont="1" applyBorder="1" applyAlignment="1">
      <alignment horizontal="center" shrinkToFit="1"/>
    </xf>
    <xf numFmtId="0" fontId="41" fillId="0" borderId="16" xfId="37" applyFont="1" applyFill="1" applyBorder="1" applyAlignment="1">
      <alignment horizontal="center" shrinkToFit="1"/>
    </xf>
    <xf numFmtId="0" fontId="41" fillId="0" borderId="17" xfId="37" applyFont="1" applyFill="1" applyBorder="1" applyAlignment="1">
      <alignment horizontal="center" shrinkToFit="1"/>
    </xf>
    <xf numFmtId="0" fontId="41" fillId="0" borderId="17" xfId="37" applyFont="1" applyBorder="1" applyAlignment="1">
      <alignment horizontal="center" shrinkToFit="1"/>
    </xf>
    <xf numFmtId="0" fontId="65" fillId="0" borderId="61" xfId="37" applyFont="1" applyFill="1" applyBorder="1" applyAlignment="1">
      <alignment shrinkToFit="1"/>
    </xf>
    <xf numFmtId="0" fontId="0" fillId="0" borderId="20" xfId="37" applyFont="1" applyFill="1" applyBorder="1" applyAlignment="1">
      <alignment horizontal="center"/>
    </xf>
    <xf numFmtId="0" fontId="30" fillId="0" borderId="20" xfId="37" applyFont="1" applyFill="1" applyBorder="1" applyAlignment="1">
      <alignment shrinkToFit="1"/>
    </xf>
    <xf numFmtId="0" fontId="30" fillId="0" borderId="17" xfId="37" applyFont="1" applyFill="1" applyBorder="1" applyAlignment="1">
      <alignment horizontal="left"/>
    </xf>
    <xf numFmtId="0" fontId="29" fillId="0" borderId="16" xfId="37" applyFont="1" applyFill="1" applyBorder="1" applyAlignment="1">
      <alignment horizontal="left"/>
    </xf>
    <xf numFmtId="0" fontId="0" fillId="0" borderId="20" xfId="37" applyFont="1" applyFill="1" applyBorder="1" applyAlignment="1"/>
    <xf numFmtId="0" fontId="66" fillId="0" borderId="51" xfId="37" applyFont="1" applyBorder="1" applyAlignment="1">
      <alignment horizontal="center"/>
    </xf>
    <xf numFmtId="0" fontId="66" fillId="0" borderId="0" xfId="37" applyFont="1" applyAlignment="1">
      <alignment horizontal="center"/>
    </xf>
    <xf numFmtId="167" fontId="67" fillId="0" borderId="31" xfId="37" applyNumberFormat="1" applyFont="1" applyBorder="1"/>
    <xf numFmtId="0" fontId="67" fillId="0" borderId="0" xfId="37" applyFont="1" applyBorder="1" applyAlignment="1">
      <alignment horizontal="center"/>
    </xf>
    <xf numFmtId="167" fontId="67" fillId="0" borderId="16" xfId="37" applyNumberFormat="1" applyFont="1" applyBorder="1" applyAlignment="1">
      <alignment horizontal="center"/>
    </xf>
    <xf numFmtId="167" fontId="67" fillId="0" borderId="32" xfId="37" applyNumberFormat="1" applyFont="1" applyBorder="1"/>
    <xf numFmtId="0" fontId="67" fillId="0" borderId="35" xfId="37" applyFont="1" applyBorder="1" applyAlignment="1">
      <alignment horizontal="center"/>
    </xf>
    <xf numFmtId="167" fontId="67" fillId="0" borderId="20" xfId="37" applyNumberFormat="1" applyFont="1" applyBorder="1" applyAlignment="1">
      <alignment horizontal="center"/>
    </xf>
    <xf numFmtId="0" fontId="41" fillId="21" borderId="47" xfId="37" applyFont="1" applyFill="1" applyBorder="1" applyAlignment="1">
      <alignment horizontal="center" shrinkToFit="1"/>
    </xf>
    <xf numFmtId="0" fontId="0" fillId="0" borderId="35" xfId="37" applyFont="1" applyFill="1" applyBorder="1" applyAlignment="1">
      <alignment horizontal="center"/>
    </xf>
    <xf numFmtId="14" fontId="38" fillId="0" borderId="61" xfId="37" applyNumberFormat="1" applyFont="1" applyFill="1" applyBorder="1" applyAlignment="1">
      <alignment horizontal="center" shrinkToFit="1"/>
    </xf>
    <xf numFmtId="0" fontId="31" fillId="0" borderId="20" xfId="37" applyFont="1" applyFill="1" applyBorder="1" applyAlignment="1">
      <alignment shrinkToFit="1"/>
    </xf>
    <xf numFmtId="0" fontId="0" fillId="0" borderId="50" xfId="37" applyFont="1" applyFill="1" applyBorder="1" applyAlignment="1">
      <alignment horizontal="center" shrinkToFit="1"/>
    </xf>
    <xf numFmtId="0" fontId="31" fillId="0" borderId="16" xfId="37" applyFont="1" applyFill="1" applyBorder="1" applyAlignment="1">
      <alignment horizontal="left" shrinkToFit="1"/>
    </xf>
    <xf numFmtId="0" fontId="29" fillId="0" borderId="16" xfId="37" applyFont="1" applyFill="1" applyBorder="1" applyAlignment="1">
      <alignment horizontal="left" shrinkToFit="1"/>
    </xf>
    <xf numFmtId="0" fontId="29" fillId="0" borderId="33" xfId="37" applyFont="1" applyFill="1" applyBorder="1" applyAlignment="1">
      <alignment horizontal="center"/>
    </xf>
    <xf numFmtId="0" fontId="29" fillId="0" borderId="17" xfId="37" applyFont="1" applyFill="1" applyBorder="1" applyAlignment="1">
      <alignment horizontal="left" shrinkToFit="1"/>
    </xf>
    <xf numFmtId="0" fontId="29" fillId="0" borderId="52" xfId="37" applyFont="1" applyFill="1" applyBorder="1" applyAlignment="1">
      <alignment horizontal="center"/>
    </xf>
    <xf numFmtId="0" fontId="29" fillId="23" borderId="20" xfId="37" applyFont="1" applyFill="1" applyBorder="1" applyAlignment="1">
      <alignment horizontal="left" shrinkToFit="1"/>
    </xf>
    <xf numFmtId="0" fontId="29" fillId="23" borderId="53" xfId="37" applyFont="1" applyFill="1" applyBorder="1" applyAlignment="1">
      <alignment horizontal="center"/>
    </xf>
    <xf numFmtId="0" fontId="29" fillId="23" borderId="20" xfId="37" applyFont="1" applyFill="1" applyBorder="1" applyAlignment="1">
      <alignment shrinkToFit="1"/>
    </xf>
    <xf numFmtId="14" fontId="53" fillId="23" borderId="23" xfId="37" applyNumberFormat="1" applyFont="1" applyFill="1" applyBorder="1" applyAlignment="1">
      <alignment horizontal="center" shrinkToFit="1"/>
    </xf>
    <xf numFmtId="0" fontId="38" fillId="23" borderId="23" xfId="37" applyFont="1" applyFill="1" applyBorder="1" applyAlignment="1">
      <alignment horizontal="center" shrinkToFit="1"/>
    </xf>
    <xf numFmtId="0" fontId="29" fillId="0" borderId="20" xfId="37" applyFont="1" applyFill="1" applyBorder="1" applyAlignment="1">
      <alignment horizontal="left" shrinkToFit="1"/>
    </xf>
    <xf numFmtId="0" fontId="29" fillId="0" borderId="53" xfId="37" applyFont="1" applyFill="1" applyBorder="1" applyAlignment="1">
      <alignment horizontal="center"/>
    </xf>
    <xf numFmtId="167" fontId="68" fillId="0" borderId="32" xfId="37" applyNumberFormat="1" applyFont="1" applyBorder="1"/>
    <xf numFmtId="0" fontId="68" fillId="0" borderId="35" xfId="37" applyFont="1" applyBorder="1" applyAlignment="1">
      <alignment horizontal="center"/>
    </xf>
    <xf numFmtId="167" fontId="68" fillId="0" borderId="20" xfId="37" applyNumberFormat="1" applyFont="1" applyBorder="1" applyAlignment="1">
      <alignment horizontal="center"/>
    </xf>
    <xf numFmtId="167" fontId="68" fillId="0" borderId="31" xfId="37" applyNumberFormat="1" applyFont="1" applyBorder="1"/>
    <xf numFmtId="0" fontId="68" fillId="0" borderId="0" xfId="37" applyFont="1" applyBorder="1" applyAlignment="1">
      <alignment horizontal="center"/>
    </xf>
    <xf numFmtId="167" fontId="68" fillId="0" borderId="16" xfId="37" applyNumberFormat="1" applyFont="1" applyBorder="1" applyAlignment="1">
      <alignment horizontal="center"/>
    </xf>
    <xf numFmtId="0" fontId="0" fillId="23" borderId="20" xfId="37" applyFont="1" applyFill="1" applyBorder="1" applyAlignment="1">
      <alignment horizontal="center"/>
    </xf>
    <xf numFmtId="0" fontId="30" fillId="23" borderId="20" xfId="37" applyFont="1" applyFill="1" applyBorder="1" applyAlignment="1">
      <alignment shrinkToFit="1"/>
    </xf>
    <xf numFmtId="0" fontId="41" fillId="23" borderId="20" xfId="37" applyFont="1" applyFill="1" applyBorder="1" applyAlignment="1">
      <alignment horizontal="center" shrinkToFit="1"/>
    </xf>
    <xf numFmtId="0" fontId="31" fillId="23" borderId="47" xfId="37" applyFont="1" applyFill="1" applyBorder="1" applyAlignment="1">
      <alignment horizontal="center" shrinkToFit="1"/>
    </xf>
    <xf numFmtId="0" fontId="0" fillId="23" borderId="16" xfId="37" applyFont="1" applyFill="1" applyBorder="1" applyAlignment="1">
      <alignment horizontal="left"/>
    </xf>
    <xf numFmtId="0" fontId="30" fillId="24" borderId="20" xfId="37" applyFont="1" applyFill="1" applyBorder="1" applyAlignment="1">
      <alignment horizontal="left" shrinkToFit="1"/>
    </xf>
    <xf numFmtId="0" fontId="0" fillId="24" borderId="35" xfId="37" applyFont="1" applyFill="1" applyBorder="1" applyAlignment="1">
      <alignment horizontal="center"/>
    </xf>
    <xf numFmtId="0" fontId="0" fillId="24" borderId="20" xfId="37" applyFont="1" applyFill="1" applyBorder="1" applyAlignment="1">
      <alignment horizontal="left" shrinkToFit="1"/>
    </xf>
    <xf numFmtId="0" fontId="41" fillId="24" borderId="50" xfId="37" applyFont="1" applyFill="1" applyBorder="1" applyAlignment="1">
      <alignment horizontal="center" shrinkToFit="1"/>
    </xf>
    <xf numFmtId="0" fontId="29" fillId="24" borderId="20" xfId="37" applyFill="1" applyBorder="1" applyAlignment="1">
      <alignment horizontal="center" wrapText="1" shrinkToFit="1"/>
    </xf>
    <xf numFmtId="14" fontId="53" fillId="24" borderId="23" xfId="37" applyNumberFormat="1" applyFont="1" applyFill="1" applyBorder="1" applyAlignment="1">
      <alignment horizontal="center" shrinkToFit="1"/>
    </xf>
    <xf numFmtId="0" fontId="38" fillId="24" borderId="23" xfId="37" applyFont="1" applyFill="1" applyBorder="1" applyAlignment="1">
      <alignment horizontal="center" shrinkToFit="1"/>
    </xf>
    <xf numFmtId="0" fontId="29" fillId="19" borderId="17" xfId="37" applyFill="1" applyBorder="1" applyAlignment="1">
      <alignment horizontal="center" vertical="center"/>
    </xf>
  </cellXfs>
  <cellStyles count="4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34" builtinId="20" customBuiltin="1"/>
    <cellStyle name="Dane wyjściowe" xfId="39" builtinId="21" customBuiltin="1"/>
    <cellStyle name="Dobry" xfId="29" builtinId="26" customBuiltin="1"/>
    <cellStyle name="Komórka połączona" xfId="35" builtinId="24" customBuiltin="1"/>
    <cellStyle name="Komórka zaznaczona" xfId="27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6" builtinId="28" customBuiltin="1"/>
    <cellStyle name="Normalny" xfId="0" builtinId="0"/>
    <cellStyle name="Normalny_plany_niestacjonarne_WPiT 2014-2015 lato 02.02.15" xfId="37"/>
    <cellStyle name="Obliczenia" xfId="26" builtinId="22" customBuiltin="1"/>
    <cellStyle name="Suma" xfId="41" builtinId="25" customBuiltin="1"/>
    <cellStyle name="Tekst objaśnienia" xfId="28" builtinId="53" customBuiltin="1"/>
    <cellStyle name="Tekst ostrzeżenia" xfId="42" builtinId="11" customBuiltin="1"/>
    <cellStyle name="Tytuł" xfId="40" builtinId="15" customBuiltin="1"/>
    <cellStyle name="Uwaga" xfId="38" builtinId="10" customBuiltin="1"/>
    <cellStyle name="Zły" xfId="25" builtinId="27" customBuiltin="1"/>
  </cellStyles>
  <dxfs count="0"/>
  <tableStyles count="0" defaultTableStyle="TableStyleMedium9" defaultPivotStyle="PivotStyleLight16"/>
  <colors>
    <mruColors>
      <color rgb="FFCCFFFF"/>
      <color rgb="FF31EF6C"/>
      <color rgb="FFFF66CC"/>
      <color rgb="FFFF99CC"/>
      <color rgb="FFBCEBFC"/>
      <color rgb="FF9CE1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M1"/>
  <sheetViews>
    <sheetView workbookViewId="0">
      <selection activeCell="G37" sqref="G37"/>
    </sheetView>
  </sheetViews>
  <sheetFormatPr defaultColWidth="9.140625" defaultRowHeight="12.75"/>
  <sheetData>
    <row r="1" spans="1:13">
      <c r="A1" s="1"/>
      <c r="B1" s="2"/>
      <c r="C1" s="3"/>
      <c r="D1" s="3"/>
      <c r="E1" s="4"/>
      <c r="F1" s="3"/>
      <c r="G1" s="5"/>
      <c r="H1" s="6"/>
      <c r="J1" s="7"/>
      <c r="K1" s="8"/>
      <c r="L1" s="9"/>
      <c r="M1" s="10"/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17"/>
  <sheetViews>
    <sheetView workbookViewId="0">
      <selection activeCell="B21" sqref="B21"/>
    </sheetView>
  </sheetViews>
  <sheetFormatPr defaultRowHeight="12.75"/>
  <cols>
    <col min="1" max="1" width="12" customWidth="1"/>
    <col min="2" max="2" width="16.85546875" customWidth="1"/>
    <col min="4" max="4" width="3.28515625" customWidth="1"/>
    <col min="5" max="5" width="7.7109375" customWidth="1"/>
  </cols>
  <sheetData>
    <row r="1" spans="1:2">
      <c r="A1" s="11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4" t="s">
        <v>27</v>
      </c>
    </row>
    <row r="6" spans="1:2">
      <c r="A6" s="13">
        <v>5</v>
      </c>
      <c r="B6" s="14" t="s">
        <v>28</v>
      </c>
    </row>
    <row r="7" spans="1:2">
      <c r="A7" s="13">
        <v>6</v>
      </c>
      <c r="B7" s="14" t="s">
        <v>29</v>
      </c>
    </row>
    <row r="8" spans="1:2">
      <c r="A8" s="13" t="s">
        <v>5</v>
      </c>
      <c r="B8" s="14" t="s">
        <v>26</v>
      </c>
    </row>
    <row r="9" spans="1:2">
      <c r="A9" s="13">
        <v>7</v>
      </c>
      <c r="B9" s="14" t="s">
        <v>6</v>
      </c>
    </row>
    <row r="10" spans="1:2">
      <c r="A10" s="13">
        <v>8</v>
      </c>
      <c r="B10" s="14" t="s">
        <v>7</v>
      </c>
    </row>
    <row r="11" spans="1:2">
      <c r="A11" s="13">
        <v>9</v>
      </c>
      <c r="B11" s="14" t="s">
        <v>8</v>
      </c>
    </row>
    <row r="12" spans="1:2">
      <c r="A12" s="13">
        <v>10</v>
      </c>
      <c r="B12" s="14" t="s">
        <v>30</v>
      </c>
    </row>
    <row r="13" spans="1:2">
      <c r="A13" s="13">
        <v>11</v>
      </c>
      <c r="B13" s="14" t="s">
        <v>31</v>
      </c>
    </row>
    <row r="14" spans="1:2">
      <c r="A14" s="13">
        <v>12</v>
      </c>
      <c r="B14" s="14" t="s">
        <v>32</v>
      </c>
    </row>
    <row r="15" spans="1:2">
      <c r="A15" s="15">
        <v>13</v>
      </c>
      <c r="B15" s="34" t="s">
        <v>33</v>
      </c>
    </row>
    <row r="16" spans="1:2">
      <c r="A16" s="13">
        <v>14</v>
      </c>
      <c r="B16" s="14" t="s">
        <v>34</v>
      </c>
    </row>
    <row r="17" spans="1:2">
      <c r="A17" s="16">
        <v>15</v>
      </c>
      <c r="B17" s="35" t="s">
        <v>35</v>
      </c>
    </row>
  </sheetData>
  <sheetProtection selectLockedCells="1" selectUnlockedCells="1"/>
  <phoneticPr fontId="28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AE135"/>
  <sheetViews>
    <sheetView tabSelected="1" topLeftCell="A82" zoomScale="93" zoomScaleNormal="93" workbookViewId="0">
      <selection activeCell="N12" sqref="N12"/>
    </sheetView>
  </sheetViews>
  <sheetFormatPr defaultColWidth="9.140625" defaultRowHeight="12.75"/>
  <cols>
    <col min="1" max="1" width="8.85546875" style="18" customWidth="1"/>
    <col min="2" max="2" width="8.140625" style="18" customWidth="1"/>
    <col min="3" max="3" width="11.85546875" style="19" customWidth="1"/>
    <col min="4" max="4" width="8" style="18" customWidth="1"/>
    <col min="5" max="5" width="7.7109375" style="18" customWidth="1"/>
    <col min="6" max="6" width="2" style="18" customWidth="1"/>
    <col min="7" max="7" width="7.140625" style="18" customWidth="1"/>
    <col min="8" max="8" width="52.42578125" style="18" customWidth="1"/>
    <col min="9" max="9" width="15.140625" style="18" customWidth="1"/>
    <col min="10" max="10" width="19.85546875" style="20" customWidth="1"/>
    <col min="11" max="11" width="9.7109375" style="21" customWidth="1"/>
    <col min="12" max="12" width="10.140625" style="22" customWidth="1"/>
    <col min="13" max="13" width="9.28515625" style="18" customWidth="1"/>
    <col min="14" max="14" width="43.42578125" style="18" bestFit="1" customWidth="1"/>
    <col min="15" max="15" width="11.42578125" style="18" customWidth="1"/>
    <col min="16" max="16" width="12" style="18" customWidth="1"/>
    <col min="17" max="16384" width="9.140625" style="18"/>
  </cols>
  <sheetData>
    <row r="1" spans="1:31" ht="18.75">
      <c r="A1" s="17" t="s">
        <v>38</v>
      </c>
      <c r="D1" s="19"/>
      <c r="I1" s="19"/>
    </row>
    <row r="2" spans="1:31" ht="23.25">
      <c r="A2" s="23" t="s">
        <v>9</v>
      </c>
      <c r="B2" s="24" t="s">
        <v>10</v>
      </c>
      <c r="C2" s="25"/>
      <c r="D2" s="25"/>
      <c r="H2" s="30"/>
      <c r="I2" s="19"/>
      <c r="L2" s="163" t="s">
        <v>39</v>
      </c>
    </row>
    <row r="3" spans="1:31" ht="23.25">
      <c r="A3" s="23" t="s">
        <v>11</v>
      </c>
      <c r="B3" s="67" t="s">
        <v>36</v>
      </c>
      <c r="C3" s="68"/>
      <c r="D3" s="25"/>
      <c r="H3" s="303" t="s">
        <v>68</v>
      </c>
      <c r="I3" s="19"/>
      <c r="L3" s="164" t="s">
        <v>41</v>
      </c>
    </row>
    <row r="4" spans="1:31" ht="20.25">
      <c r="A4" s="23" t="s">
        <v>12</v>
      </c>
      <c r="B4" s="24" t="s">
        <v>42</v>
      </c>
      <c r="C4" s="25" t="s">
        <v>43</v>
      </c>
      <c r="D4" s="25"/>
      <c r="H4" s="161" t="s">
        <v>13</v>
      </c>
      <c r="I4" s="27"/>
      <c r="J4" s="423">
        <v>46104</v>
      </c>
      <c r="K4" s="392"/>
      <c r="L4" s="305"/>
    </row>
    <row r="5" spans="1:31" ht="18.75">
      <c r="A5" s="23" t="s">
        <v>14</v>
      </c>
      <c r="B5" s="29" t="s">
        <v>69</v>
      </c>
      <c r="C5" s="25"/>
      <c r="D5" s="25"/>
      <c r="H5" s="30"/>
      <c r="I5" s="31"/>
      <c r="J5" s="424" t="s">
        <v>151</v>
      </c>
    </row>
    <row r="6" spans="1:31" ht="19.5" thickBot="1">
      <c r="A6" s="23"/>
      <c r="B6" s="29"/>
      <c r="C6" s="25"/>
      <c r="D6" s="25"/>
      <c r="H6" s="30"/>
      <c r="I6" s="19"/>
    </row>
    <row r="7" spans="1:31" s="38" customFormat="1" ht="34.5" thickBot="1">
      <c r="A7" s="45" t="s">
        <v>15</v>
      </c>
      <c r="B7" s="41" t="s">
        <v>16</v>
      </c>
      <c r="C7" s="42" t="s">
        <v>17</v>
      </c>
      <c r="D7" s="42" t="s">
        <v>18</v>
      </c>
      <c r="E7" s="425" t="s">
        <v>19</v>
      </c>
      <c r="F7" s="425"/>
      <c r="G7" s="425"/>
      <c r="H7" s="166" t="s">
        <v>20</v>
      </c>
      <c r="I7" s="167" t="s">
        <v>21</v>
      </c>
      <c r="J7" s="167" t="s">
        <v>22</v>
      </c>
      <c r="K7" s="43" t="s">
        <v>23</v>
      </c>
      <c r="L7" s="44" t="s">
        <v>24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</row>
    <row r="8" spans="1:31" s="38" customFormat="1" ht="16.5" customHeight="1">
      <c r="A8" s="116">
        <v>46081</v>
      </c>
      <c r="B8" s="210" t="str">
        <f t="shared" ref="B8:B72" si="0">IF(WEEKDAY(A8,2)=5,"piątek",IF(WEEKDAY(A8,2)=6,"sobota",IF(WEEKDAY(A8,2)=7,"niedziela","Błąd")))</f>
        <v>sobota</v>
      </c>
      <c r="C8" s="73" t="s">
        <v>40</v>
      </c>
      <c r="D8" s="284" t="s">
        <v>42</v>
      </c>
      <c r="E8" s="135">
        <v>0.33333333333333331</v>
      </c>
      <c r="F8" s="287" t="s">
        <v>25</v>
      </c>
      <c r="G8" s="292">
        <v>0.43402777777777779</v>
      </c>
      <c r="H8" s="53" t="s">
        <v>47</v>
      </c>
      <c r="I8" s="19" t="s">
        <v>57</v>
      </c>
      <c r="J8" s="178" t="s">
        <v>55</v>
      </c>
      <c r="K8" s="169" t="s">
        <v>100</v>
      </c>
      <c r="L8" s="65">
        <v>3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</row>
    <row r="9" spans="1:31" s="38" customFormat="1" ht="16.5" customHeight="1">
      <c r="A9" s="113">
        <v>46081</v>
      </c>
      <c r="B9" s="211" t="str">
        <f t="shared" si="0"/>
        <v>sobota</v>
      </c>
      <c r="C9" s="76" t="s">
        <v>40</v>
      </c>
      <c r="D9" s="285" t="s">
        <v>42</v>
      </c>
      <c r="E9" s="129">
        <v>0.44097222222222227</v>
      </c>
      <c r="F9" s="288" t="s">
        <v>25</v>
      </c>
      <c r="G9" s="293">
        <v>0.54166666666666663</v>
      </c>
      <c r="H9" s="248" t="s">
        <v>52</v>
      </c>
      <c r="I9" s="168" t="s">
        <v>57</v>
      </c>
      <c r="J9" s="176" t="s">
        <v>54</v>
      </c>
      <c r="K9" s="170" t="s">
        <v>100</v>
      </c>
      <c r="L9" s="66">
        <v>3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</row>
    <row r="10" spans="1:31" s="38" customFormat="1" ht="16.5" customHeight="1">
      <c r="A10" s="113">
        <v>46081</v>
      </c>
      <c r="B10" s="211" t="str">
        <f t="shared" si="0"/>
        <v>sobota</v>
      </c>
      <c r="C10" s="76" t="s">
        <v>40</v>
      </c>
      <c r="D10" s="285" t="s">
        <v>42</v>
      </c>
      <c r="E10" s="129">
        <v>0.5625</v>
      </c>
      <c r="F10" s="288" t="s">
        <v>25</v>
      </c>
      <c r="G10" s="293">
        <v>0.66319444444444442</v>
      </c>
      <c r="H10" s="54" t="s">
        <v>49</v>
      </c>
      <c r="I10" s="168" t="s">
        <v>57</v>
      </c>
      <c r="J10" s="176" t="s">
        <v>56</v>
      </c>
      <c r="K10" s="170" t="s">
        <v>100</v>
      </c>
      <c r="L10" s="59">
        <v>3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31" s="38" customFormat="1" ht="16.5" customHeight="1">
      <c r="A11" s="113">
        <v>46081</v>
      </c>
      <c r="B11" s="211" t="str">
        <f t="shared" si="0"/>
        <v>sobota</v>
      </c>
      <c r="C11" s="76" t="s">
        <v>40</v>
      </c>
      <c r="D11" s="285" t="s">
        <v>42</v>
      </c>
      <c r="E11" s="129">
        <v>0.67013888888888884</v>
      </c>
      <c r="F11" s="288" t="s">
        <v>25</v>
      </c>
      <c r="G11" s="293">
        <v>0.77083333333333337</v>
      </c>
      <c r="H11" s="53" t="s">
        <v>50</v>
      </c>
      <c r="I11" s="168" t="s">
        <v>57</v>
      </c>
      <c r="J11" s="176" t="s">
        <v>56</v>
      </c>
      <c r="K11" s="170" t="s">
        <v>100</v>
      </c>
      <c r="L11" s="59">
        <v>3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s="38" customFormat="1" ht="16.5" customHeight="1" thickBot="1">
      <c r="A12" s="152">
        <v>46081</v>
      </c>
      <c r="B12" s="212" t="str">
        <f t="shared" si="0"/>
        <v>sobota</v>
      </c>
      <c r="C12" s="160" t="s">
        <v>40</v>
      </c>
      <c r="D12" s="286" t="s">
        <v>42</v>
      </c>
      <c r="E12" s="132">
        <v>0.77777777777777779</v>
      </c>
      <c r="F12" s="289" t="s">
        <v>25</v>
      </c>
      <c r="G12" s="294">
        <v>0.87847222222222221</v>
      </c>
      <c r="H12" s="298" t="s">
        <v>75</v>
      </c>
      <c r="I12" s="203" t="s">
        <v>57</v>
      </c>
      <c r="J12" s="118" t="s">
        <v>58</v>
      </c>
      <c r="K12" s="172" t="s">
        <v>100</v>
      </c>
      <c r="L12" s="64">
        <v>3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s="38" customFormat="1" ht="16.5" customHeight="1">
      <c r="A13" s="306">
        <v>46082</v>
      </c>
      <c r="B13" s="213" t="str">
        <f t="shared" si="0"/>
        <v>niedziela</v>
      </c>
      <c r="C13" s="73" t="s">
        <v>40</v>
      </c>
      <c r="D13" s="284" t="s">
        <v>42</v>
      </c>
      <c r="E13" s="123">
        <v>0.33333333333333331</v>
      </c>
      <c r="F13" s="290" t="s">
        <v>25</v>
      </c>
      <c r="G13" s="295">
        <v>0.43402777777777779</v>
      </c>
      <c r="H13" s="248" t="s">
        <v>52</v>
      </c>
      <c r="I13" s="168" t="s">
        <v>57</v>
      </c>
      <c r="J13" s="176" t="s">
        <v>54</v>
      </c>
      <c r="K13" s="170" t="s">
        <v>100</v>
      </c>
      <c r="L13" s="66">
        <v>3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 s="38" customFormat="1" ht="16.5" customHeight="1">
      <c r="A14" s="306">
        <v>46082</v>
      </c>
      <c r="B14" s="213" t="str">
        <f t="shared" si="0"/>
        <v>niedziela</v>
      </c>
      <c r="C14" s="76" t="s">
        <v>40</v>
      </c>
      <c r="D14" s="285" t="s">
        <v>42</v>
      </c>
      <c r="E14" s="126">
        <v>0.44097222222222227</v>
      </c>
      <c r="F14" s="291" t="s">
        <v>25</v>
      </c>
      <c r="G14" s="296">
        <v>0.54166666666666663</v>
      </c>
      <c r="H14" s="53" t="s">
        <v>50</v>
      </c>
      <c r="I14" s="168" t="s">
        <v>57</v>
      </c>
      <c r="J14" s="176" t="s">
        <v>56</v>
      </c>
      <c r="K14" s="170" t="s">
        <v>100</v>
      </c>
      <c r="L14" s="59">
        <v>3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 s="38" customFormat="1" ht="16.5" customHeight="1">
      <c r="A15" s="306">
        <v>46082</v>
      </c>
      <c r="B15" s="213" t="str">
        <f t="shared" si="0"/>
        <v>niedziela</v>
      </c>
      <c r="C15" s="76" t="s">
        <v>40</v>
      </c>
      <c r="D15" s="285" t="s">
        <v>42</v>
      </c>
      <c r="E15" s="129">
        <v>0.5625</v>
      </c>
      <c r="F15" s="288" t="s">
        <v>25</v>
      </c>
      <c r="G15" s="293">
        <v>0.66319444444444442</v>
      </c>
      <c r="H15" s="54" t="s">
        <v>49</v>
      </c>
      <c r="I15" s="168" t="s">
        <v>57</v>
      </c>
      <c r="J15" s="176" t="s">
        <v>56</v>
      </c>
      <c r="K15" s="170" t="s">
        <v>100</v>
      </c>
      <c r="L15" s="59">
        <v>3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 spans="1:31" s="38" customFormat="1" ht="16.5" customHeight="1">
      <c r="A16" s="306">
        <v>46082</v>
      </c>
      <c r="B16" s="213" t="str">
        <f t="shared" si="0"/>
        <v>niedziela</v>
      </c>
      <c r="C16" s="76" t="s">
        <v>40</v>
      </c>
      <c r="D16" s="285" t="s">
        <v>42</v>
      </c>
      <c r="E16" s="129">
        <v>0.67013888888888884</v>
      </c>
      <c r="F16" s="288" t="s">
        <v>25</v>
      </c>
      <c r="G16" s="293">
        <v>0.77083333333333337</v>
      </c>
      <c r="H16" s="266" t="s">
        <v>60</v>
      </c>
      <c r="I16" s="168" t="s">
        <v>57</v>
      </c>
      <c r="J16" s="176" t="s">
        <v>61</v>
      </c>
      <c r="K16" s="170" t="s">
        <v>100</v>
      </c>
      <c r="L16" s="59">
        <v>3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s="38" customFormat="1" ht="16.5" customHeight="1" thickBot="1">
      <c r="A17" s="306">
        <v>46082</v>
      </c>
      <c r="B17" s="213" t="str">
        <f t="shared" si="0"/>
        <v>niedziela</v>
      </c>
      <c r="C17" s="160" t="s">
        <v>40</v>
      </c>
      <c r="D17" s="286" t="s">
        <v>42</v>
      </c>
      <c r="E17" s="132">
        <v>0.77777777777777779</v>
      </c>
      <c r="F17" s="289" t="s">
        <v>25</v>
      </c>
      <c r="G17" s="294">
        <v>0.87847222222222221</v>
      </c>
      <c r="H17" s="266"/>
      <c r="I17" s="252"/>
      <c r="J17" s="244"/>
      <c r="K17" s="251"/>
      <c r="L17" s="189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s="38" customFormat="1" ht="16.5" customHeight="1">
      <c r="A18" s="116">
        <v>46095</v>
      </c>
      <c r="B18" s="210" t="str">
        <f t="shared" si="0"/>
        <v>sobota</v>
      </c>
      <c r="C18" s="73" t="s">
        <v>40</v>
      </c>
      <c r="D18" s="284" t="s">
        <v>42</v>
      </c>
      <c r="E18" s="123">
        <v>0.33333333333333331</v>
      </c>
      <c r="F18" s="290" t="s">
        <v>25</v>
      </c>
      <c r="G18" s="295">
        <v>0.43402777777777779</v>
      </c>
      <c r="H18" s="56" t="s">
        <v>50</v>
      </c>
      <c r="I18" s="174" t="s">
        <v>57</v>
      </c>
      <c r="J18" s="178" t="s">
        <v>56</v>
      </c>
      <c r="K18" s="222" t="s">
        <v>100</v>
      </c>
      <c r="L18" s="69">
        <v>3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38" customFormat="1" ht="16.5" customHeight="1">
      <c r="A19" s="113">
        <v>46095</v>
      </c>
      <c r="B19" s="214" t="str">
        <f t="shared" si="0"/>
        <v>sobota</v>
      </c>
      <c r="C19" s="76" t="s">
        <v>40</v>
      </c>
      <c r="D19" s="285" t="s">
        <v>42</v>
      </c>
      <c r="E19" s="126">
        <v>0.44097222222222227</v>
      </c>
      <c r="F19" s="291" t="s">
        <v>25</v>
      </c>
      <c r="G19" s="296">
        <v>0.54166666666666663</v>
      </c>
      <c r="H19" s="54" t="s">
        <v>49</v>
      </c>
      <c r="I19" s="168" t="s">
        <v>57</v>
      </c>
      <c r="J19" s="176" t="s">
        <v>56</v>
      </c>
      <c r="K19" s="170" t="s">
        <v>100</v>
      </c>
      <c r="L19" s="59">
        <v>3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s="38" customFormat="1" ht="16.5" customHeight="1">
      <c r="A20" s="113">
        <v>46095</v>
      </c>
      <c r="B20" s="214" t="str">
        <f t="shared" si="0"/>
        <v>sobota</v>
      </c>
      <c r="C20" s="76" t="s">
        <v>40</v>
      </c>
      <c r="D20" s="285" t="s">
        <v>42</v>
      </c>
      <c r="E20" s="129">
        <v>0.5625</v>
      </c>
      <c r="F20" s="288" t="s">
        <v>25</v>
      </c>
      <c r="G20" s="293">
        <v>0.625</v>
      </c>
      <c r="H20" s="53" t="s">
        <v>47</v>
      </c>
      <c r="I20" s="19" t="s">
        <v>57</v>
      </c>
      <c r="J20" s="176" t="s">
        <v>55</v>
      </c>
      <c r="K20" s="171" t="s">
        <v>100</v>
      </c>
      <c r="L20" s="66">
        <v>3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s="38" customFormat="1" ht="16.5" customHeight="1">
      <c r="A21" s="113">
        <v>46095</v>
      </c>
      <c r="B21" s="214" t="str">
        <f t="shared" si="0"/>
        <v>sobota</v>
      </c>
      <c r="C21" s="76" t="s">
        <v>40</v>
      </c>
      <c r="D21" s="285" t="s">
        <v>42</v>
      </c>
      <c r="E21" s="129">
        <v>0.67013888888888884</v>
      </c>
      <c r="F21" s="288" t="s">
        <v>25</v>
      </c>
      <c r="G21" s="293">
        <v>0.77083333333333337</v>
      </c>
      <c r="H21" s="266" t="s">
        <v>75</v>
      </c>
      <c r="I21" s="228" t="s">
        <v>57</v>
      </c>
      <c r="J21" s="220" t="s">
        <v>58</v>
      </c>
      <c r="K21" s="171" t="s">
        <v>100</v>
      </c>
      <c r="L21" s="59">
        <v>3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 spans="1:31" s="38" customFormat="1" ht="16.5" customHeight="1" thickBot="1">
      <c r="A22" s="152">
        <v>46095</v>
      </c>
      <c r="B22" s="214" t="str">
        <f t="shared" si="0"/>
        <v>sobota</v>
      </c>
      <c r="C22" s="160" t="s">
        <v>40</v>
      </c>
      <c r="D22" s="286" t="s">
        <v>42</v>
      </c>
      <c r="E22" s="132">
        <v>0.77777777777777779</v>
      </c>
      <c r="F22" s="289" t="s">
        <v>25</v>
      </c>
      <c r="G22" s="294">
        <v>0.87847222222222221</v>
      </c>
      <c r="H22" s="267"/>
      <c r="I22" s="221"/>
      <c r="J22" s="118"/>
      <c r="K22" s="200"/>
      <c r="L22" s="4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</row>
    <row r="23" spans="1:31" s="38" customFormat="1" ht="16.5" customHeight="1">
      <c r="A23" s="77">
        <v>46096</v>
      </c>
      <c r="B23" s="215" t="str">
        <f t="shared" si="0"/>
        <v>niedziela</v>
      </c>
      <c r="C23" s="73" t="s">
        <v>40</v>
      </c>
      <c r="D23" s="284" t="s">
        <v>42</v>
      </c>
      <c r="E23" s="123">
        <v>0.33333333333333331</v>
      </c>
      <c r="F23" s="290" t="s">
        <v>25</v>
      </c>
      <c r="G23" s="295">
        <v>0.43402777777777779</v>
      </c>
      <c r="H23" s="53" t="s">
        <v>47</v>
      </c>
      <c r="I23" s="19" t="s">
        <v>57</v>
      </c>
      <c r="J23" s="178" t="s">
        <v>55</v>
      </c>
      <c r="K23" s="169" t="s">
        <v>100</v>
      </c>
      <c r="L23" s="65">
        <v>3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 spans="1:31" s="38" customFormat="1" ht="16.5" customHeight="1">
      <c r="A24" s="79">
        <v>46096</v>
      </c>
      <c r="B24" s="213" t="str">
        <f t="shared" si="0"/>
        <v>niedziela</v>
      </c>
      <c r="C24" s="76" t="s">
        <v>40</v>
      </c>
      <c r="D24" s="285" t="s">
        <v>42</v>
      </c>
      <c r="E24" s="126">
        <v>0.44097222222222227</v>
      </c>
      <c r="F24" s="291" t="s">
        <v>25</v>
      </c>
      <c r="G24" s="296">
        <v>0.54166666666666663</v>
      </c>
      <c r="H24" s="248" t="s">
        <v>52</v>
      </c>
      <c r="I24" s="168" t="s">
        <v>57</v>
      </c>
      <c r="J24" s="176" t="s">
        <v>54</v>
      </c>
      <c r="K24" s="170" t="s">
        <v>100</v>
      </c>
      <c r="L24" s="66">
        <v>3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</row>
    <row r="25" spans="1:31" s="38" customFormat="1" ht="16.5" customHeight="1">
      <c r="A25" s="79">
        <v>46096</v>
      </c>
      <c r="B25" s="213" t="str">
        <f t="shared" si="0"/>
        <v>niedziela</v>
      </c>
      <c r="C25" s="76" t="s">
        <v>40</v>
      </c>
      <c r="D25" s="285" t="s">
        <v>42</v>
      </c>
      <c r="E25" s="129">
        <v>0.5625</v>
      </c>
      <c r="F25" s="288" t="s">
        <v>25</v>
      </c>
      <c r="G25" s="293">
        <v>0.66319444444444442</v>
      </c>
      <c r="H25" s="53" t="s">
        <v>44</v>
      </c>
      <c r="I25" s="168" t="s">
        <v>57</v>
      </c>
      <c r="J25" s="176" t="s">
        <v>101</v>
      </c>
      <c r="K25" s="170" t="s">
        <v>100</v>
      </c>
      <c r="L25" s="59">
        <v>3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1:31" s="38" customFormat="1" ht="16.5" customHeight="1">
      <c r="A26" s="79">
        <v>46096</v>
      </c>
      <c r="B26" s="213" t="str">
        <f t="shared" si="0"/>
        <v>niedziela</v>
      </c>
      <c r="C26" s="76" t="s">
        <v>40</v>
      </c>
      <c r="D26" s="285" t="s">
        <v>42</v>
      </c>
      <c r="E26" s="129">
        <v>0.67013888888888884</v>
      </c>
      <c r="F26" s="288" t="s">
        <v>25</v>
      </c>
      <c r="G26" s="293">
        <v>0.77083333333333337</v>
      </c>
      <c r="H26" s="266" t="s">
        <v>60</v>
      </c>
      <c r="I26" s="168" t="s">
        <v>57</v>
      </c>
      <c r="J26" s="176" t="s">
        <v>61</v>
      </c>
      <c r="K26" s="170" t="s">
        <v>100</v>
      </c>
      <c r="L26" s="59">
        <v>3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</row>
    <row r="27" spans="1:31" s="38" customFormat="1" ht="16.5" customHeight="1" thickBot="1">
      <c r="A27" s="82">
        <v>46096</v>
      </c>
      <c r="B27" s="213" t="str">
        <f t="shared" si="0"/>
        <v>niedziela</v>
      </c>
      <c r="C27" s="160" t="s">
        <v>40</v>
      </c>
      <c r="D27" s="286" t="s">
        <v>42</v>
      </c>
      <c r="E27" s="132">
        <v>0.77777777777777779</v>
      </c>
      <c r="F27" s="289" t="s">
        <v>25</v>
      </c>
      <c r="G27" s="294">
        <v>0.87847222222222221</v>
      </c>
      <c r="H27" s="111"/>
      <c r="I27" s="240"/>
      <c r="J27" s="220"/>
      <c r="K27" s="171"/>
      <c r="L27" s="59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 spans="1:31" s="38" customFormat="1" ht="16.5" customHeight="1">
      <c r="A28" s="116">
        <v>46102</v>
      </c>
      <c r="B28" s="210" t="str">
        <f t="shared" si="0"/>
        <v>sobota</v>
      </c>
      <c r="C28" s="73" t="s">
        <v>40</v>
      </c>
      <c r="D28" s="284" t="s">
        <v>42</v>
      </c>
      <c r="E28" s="135">
        <v>0.33333333333333331</v>
      </c>
      <c r="F28" s="287" t="s">
        <v>25</v>
      </c>
      <c r="G28" s="292">
        <v>0.43402777777777779</v>
      </c>
      <c r="H28" s="56"/>
      <c r="I28" s="174"/>
      <c r="J28" s="177"/>
      <c r="K28" s="362"/>
      <c r="L28" s="65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</row>
    <row r="29" spans="1:31" s="38" customFormat="1" ht="16.5" customHeight="1">
      <c r="A29" s="113">
        <v>46102</v>
      </c>
      <c r="B29" s="211" t="str">
        <f t="shared" si="0"/>
        <v>sobota</v>
      </c>
      <c r="C29" s="76" t="s">
        <v>40</v>
      </c>
      <c r="D29" s="285" t="s">
        <v>42</v>
      </c>
      <c r="E29" s="129">
        <v>0.44097222222222227</v>
      </c>
      <c r="F29" s="288" t="s">
        <v>25</v>
      </c>
      <c r="G29" s="293">
        <v>0.54166666666666663</v>
      </c>
      <c r="H29" s="230" t="s">
        <v>53</v>
      </c>
      <c r="I29" s="168" t="s">
        <v>109</v>
      </c>
      <c r="J29" s="258" t="s">
        <v>54</v>
      </c>
      <c r="K29" s="361" t="s">
        <v>141</v>
      </c>
      <c r="L29" s="66">
        <v>3</v>
      </c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 spans="1:31" s="38" customFormat="1" ht="16.5" customHeight="1">
      <c r="A30" s="113">
        <v>46102</v>
      </c>
      <c r="B30" s="211" t="str">
        <f t="shared" si="0"/>
        <v>sobota</v>
      </c>
      <c r="C30" s="76" t="s">
        <v>40</v>
      </c>
      <c r="D30" s="285" t="s">
        <v>42</v>
      </c>
      <c r="E30" s="129">
        <v>0.5625</v>
      </c>
      <c r="F30" s="288" t="s">
        <v>25</v>
      </c>
      <c r="G30" s="293">
        <v>0.66319444444444442</v>
      </c>
      <c r="H30" s="53" t="s">
        <v>48</v>
      </c>
      <c r="I30" s="107" t="s">
        <v>103</v>
      </c>
      <c r="J30" s="176" t="s">
        <v>58</v>
      </c>
      <c r="K30" s="390" t="s">
        <v>148</v>
      </c>
      <c r="L30" s="59">
        <v>3</v>
      </c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s="38" customFormat="1" ht="16.5" customHeight="1">
      <c r="A31" s="113">
        <v>46102</v>
      </c>
      <c r="B31" s="211" t="str">
        <f t="shared" si="0"/>
        <v>sobota</v>
      </c>
      <c r="C31" s="76" t="s">
        <v>40</v>
      </c>
      <c r="D31" s="285" t="s">
        <v>42</v>
      </c>
      <c r="E31" s="129">
        <v>0.67013888888888884</v>
      </c>
      <c r="F31" s="288" t="s">
        <v>25</v>
      </c>
      <c r="G31" s="293">
        <v>0.77083333333333337</v>
      </c>
      <c r="H31" s="248" t="s">
        <v>105</v>
      </c>
      <c r="I31" s="383" t="s">
        <v>107</v>
      </c>
      <c r="J31" s="176" t="s">
        <v>101</v>
      </c>
      <c r="K31" s="363" t="s">
        <v>136</v>
      </c>
      <c r="L31" s="239">
        <v>3</v>
      </c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s="38" customFormat="1" ht="16.5" customHeight="1" thickBot="1">
      <c r="A32" s="152">
        <v>46102</v>
      </c>
      <c r="B32" s="211" t="str">
        <f t="shared" si="0"/>
        <v>sobota</v>
      </c>
      <c r="C32" s="160" t="s">
        <v>40</v>
      </c>
      <c r="D32" s="286" t="s">
        <v>42</v>
      </c>
      <c r="E32" s="132">
        <v>0.77777777777777779</v>
      </c>
      <c r="F32" s="289" t="s">
        <v>25</v>
      </c>
      <c r="G32" s="294">
        <v>0.87847222222222221</v>
      </c>
      <c r="H32" s="267"/>
      <c r="I32" s="377"/>
      <c r="J32" s="378"/>
      <c r="K32" s="368"/>
      <c r="L32" s="265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</row>
    <row r="33" spans="1:31" s="38" customFormat="1" ht="16.5" customHeight="1">
      <c r="A33" s="145">
        <v>46103</v>
      </c>
      <c r="B33" s="215" t="str">
        <f t="shared" si="0"/>
        <v>niedziela</v>
      </c>
      <c r="C33" s="73" t="s">
        <v>40</v>
      </c>
      <c r="D33" s="284" t="s">
        <v>42</v>
      </c>
      <c r="E33" s="123">
        <v>0.33333333333333331</v>
      </c>
      <c r="F33" s="290" t="s">
        <v>25</v>
      </c>
      <c r="G33" s="295">
        <v>0.43402777777777779</v>
      </c>
      <c r="H33" s="232" t="s">
        <v>53</v>
      </c>
      <c r="I33" s="168" t="s">
        <v>109</v>
      </c>
      <c r="J33" s="258" t="s">
        <v>54</v>
      </c>
      <c r="K33" s="361" t="s">
        <v>136</v>
      </c>
      <c r="L33" s="66">
        <v>3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 spans="1:31" s="38" customFormat="1" ht="16.5" customHeight="1">
      <c r="A34" s="114">
        <v>46103</v>
      </c>
      <c r="B34" s="213" t="str">
        <f t="shared" si="0"/>
        <v>niedziela</v>
      </c>
      <c r="C34" s="76" t="s">
        <v>40</v>
      </c>
      <c r="D34" s="285" t="s">
        <v>42</v>
      </c>
      <c r="E34" s="126">
        <v>0.44097222222222227</v>
      </c>
      <c r="F34" s="291" t="s">
        <v>25</v>
      </c>
      <c r="G34" s="296">
        <v>0.54166666666666663</v>
      </c>
      <c r="H34" s="248" t="s">
        <v>105</v>
      </c>
      <c r="I34" s="383" t="s">
        <v>107</v>
      </c>
      <c r="J34" s="176" t="s">
        <v>101</v>
      </c>
      <c r="K34" s="363" t="s">
        <v>136</v>
      </c>
      <c r="L34" s="239">
        <v>3</v>
      </c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</row>
    <row r="35" spans="1:31" s="38" customFormat="1" ht="16.5" customHeight="1">
      <c r="A35" s="114">
        <v>46103</v>
      </c>
      <c r="B35" s="213" t="str">
        <f t="shared" si="0"/>
        <v>niedziela</v>
      </c>
      <c r="C35" s="76" t="s">
        <v>40</v>
      </c>
      <c r="D35" s="285" t="s">
        <v>42</v>
      </c>
      <c r="E35" s="129">
        <v>0.5625</v>
      </c>
      <c r="F35" s="288" t="s">
        <v>25</v>
      </c>
      <c r="G35" s="293">
        <v>0.66319444444444442</v>
      </c>
      <c r="H35" s="53" t="s">
        <v>48</v>
      </c>
      <c r="I35" s="107" t="s">
        <v>103</v>
      </c>
      <c r="J35" s="176" t="s">
        <v>58</v>
      </c>
      <c r="K35" s="361" t="s">
        <v>145</v>
      </c>
      <c r="L35" s="59">
        <v>3</v>
      </c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 spans="1:31" s="38" customFormat="1" ht="16.5" customHeight="1">
      <c r="A36" s="114">
        <v>46103</v>
      </c>
      <c r="B36" s="213" t="str">
        <f t="shared" si="0"/>
        <v>niedziela</v>
      </c>
      <c r="C36" s="76" t="s">
        <v>40</v>
      </c>
      <c r="D36" s="285" t="s">
        <v>42</v>
      </c>
      <c r="E36" s="129">
        <v>0.67013888888888884</v>
      </c>
      <c r="F36" s="288" t="s">
        <v>25</v>
      </c>
      <c r="G36" s="293">
        <v>0.77083333333333337</v>
      </c>
      <c r="H36" s="53" t="s">
        <v>74</v>
      </c>
      <c r="I36" s="168" t="s">
        <v>103</v>
      </c>
      <c r="J36" s="176" t="s">
        <v>108</v>
      </c>
      <c r="K36" s="363" t="s">
        <v>137</v>
      </c>
      <c r="L36" s="239">
        <v>3</v>
      </c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</row>
    <row r="37" spans="1:31" s="38" customFormat="1" ht="16.5" customHeight="1">
      <c r="A37" s="114">
        <v>46103</v>
      </c>
      <c r="B37" s="213" t="str">
        <f t="shared" si="0"/>
        <v>niedziela</v>
      </c>
      <c r="C37" s="76" t="s">
        <v>40</v>
      </c>
      <c r="D37" s="285" t="s">
        <v>42</v>
      </c>
      <c r="E37" s="410">
        <v>0.77777777777777779</v>
      </c>
      <c r="F37" s="411" t="s">
        <v>25</v>
      </c>
      <c r="G37" s="412">
        <v>0.87847222222222221</v>
      </c>
      <c r="H37" s="257" t="s">
        <v>67</v>
      </c>
      <c r="I37" s="346" t="s">
        <v>140</v>
      </c>
      <c r="J37" s="220" t="s">
        <v>58</v>
      </c>
      <c r="K37" s="361" t="s">
        <v>145</v>
      </c>
      <c r="L37" s="33">
        <v>3</v>
      </c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 spans="1:31" s="38" customFormat="1" ht="16.5" customHeight="1" thickBot="1">
      <c r="A38" s="115">
        <v>46103</v>
      </c>
      <c r="B38" s="218" t="str">
        <f t="shared" ref="B38" si="1">IF(WEEKDAY(A38,2)=5,"piątek",IF(WEEKDAY(A38,2)=6,"sobota",IF(WEEKDAY(A38,2)=7,"niedziela","Błąd")))</f>
        <v>niedziela</v>
      </c>
      <c r="C38" s="359" t="s">
        <v>40</v>
      </c>
      <c r="D38" s="360" t="s">
        <v>42</v>
      </c>
      <c r="E38" s="407">
        <v>0.77777777777777779</v>
      </c>
      <c r="F38" s="408" t="s">
        <v>25</v>
      </c>
      <c r="G38" s="409">
        <v>0.87847222222222221</v>
      </c>
      <c r="H38" s="402" t="s">
        <v>79</v>
      </c>
      <c r="I38" s="413" t="s">
        <v>142</v>
      </c>
      <c r="J38" s="414" t="s">
        <v>80</v>
      </c>
      <c r="K38" s="415" t="s">
        <v>146</v>
      </c>
      <c r="L38" s="265">
        <v>3</v>
      </c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</row>
    <row r="39" spans="1:31" s="38" customFormat="1" ht="16.5" customHeight="1">
      <c r="A39" s="116">
        <v>46123</v>
      </c>
      <c r="B39" s="210" t="str">
        <f t="shared" si="0"/>
        <v>sobota</v>
      </c>
      <c r="C39" s="73" t="s">
        <v>40</v>
      </c>
      <c r="D39" s="284" t="s">
        <v>42</v>
      </c>
      <c r="E39" s="123">
        <v>0.33333333333333331</v>
      </c>
      <c r="F39" s="290" t="s">
        <v>25</v>
      </c>
      <c r="G39" s="295">
        <v>0.43402777777777779</v>
      </c>
      <c r="H39" s="56" t="s">
        <v>47</v>
      </c>
      <c r="I39" s="308" t="s">
        <v>57</v>
      </c>
      <c r="J39" s="178" t="s">
        <v>55</v>
      </c>
      <c r="K39" s="169" t="s">
        <v>100</v>
      </c>
      <c r="L39" s="65">
        <v>3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</row>
    <row r="40" spans="1:31" s="38" customFormat="1" ht="16.5" customHeight="1">
      <c r="A40" s="113">
        <v>46123</v>
      </c>
      <c r="B40" s="211" t="str">
        <f t="shared" si="0"/>
        <v>sobota</v>
      </c>
      <c r="C40" s="76" t="s">
        <v>40</v>
      </c>
      <c r="D40" s="285" t="s">
        <v>42</v>
      </c>
      <c r="E40" s="126">
        <v>0.44097222222222227</v>
      </c>
      <c r="F40" s="291" t="s">
        <v>25</v>
      </c>
      <c r="G40" s="296">
        <v>0.54166666666666663</v>
      </c>
      <c r="H40" s="248" t="s">
        <v>52</v>
      </c>
      <c r="I40" s="168" t="s">
        <v>57</v>
      </c>
      <c r="J40" s="176" t="s">
        <v>54</v>
      </c>
      <c r="K40" s="170" t="s">
        <v>100</v>
      </c>
      <c r="L40" s="66">
        <v>3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</row>
    <row r="41" spans="1:31" s="38" customFormat="1" ht="16.5" customHeight="1">
      <c r="A41" s="113">
        <v>46123</v>
      </c>
      <c r="B41" s="211" t="str">
        <f t="shared" si="0"/>
        <v>sobota</v>
      </c>
      <c r="C41" s="76" t="s">
        <v>40</v>
      </c>
      <c r="D41" s="285" t="s">
        <v>42</v>
      </c>
      <c r="E41" s="129">
        <v>0.5625</v>
      </c>
      <c r="F41" s="288" t="s">
        <v>25</v>
      </c>
      <c r="G41" s="293">
        <v>0.625</v>
      </c>
      <c r="H41" s="54" t="s">
        <v>49</v>
      </c>
      <c r="I41" s="168" t="s">
        <v>57</v>
      </c>
      <c r="J41" s="176" t="s">
        <v>56</v>
      </c>
      <c r="K41" s="170" t="s">
        <v>100</v>
      </c>
      <c r="L41" s="59">
        <v>3</v>
      </c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</row>
    <row r="42" spans="1:31" s="38" customFormat="1" ht="16.5" customHeight="1">
      <c r="A42" s="113">
        <v>46123</v>
      </c>
      <c r="B42" s="211" t="str">
        <f t="shared" si="0"/>
        <v>sobota</v>
      </c>
      <c r="C42" s="76" t="s">
        <v>40</v>
      </c>
      <c r="D42" s="285" t="s">
        <v>42</v>
      </c>
      <c r="E42" s="129">
        <v>0.67013888888888884</v>
      </c>
      <c r="F42" s="288" t="s">
        <v>25</v>
      </c>
      <c r="G42" s="293">
        <v>0.77083333333333337</v>
      </c>
      <c r="H42" s="53" t="s">
        <v>50</v>
      </c>
      <c r="I42" s="168" t="s">
        <v>57</v>
      </c>
      <c r="J42" s="176" t="s">
        <v>56</v>
      </c>
      <c r="K42" s="170" t="s">
        <v>100</v>
      </c>
      <c r="L42" s="59">
        <v>3</v>
      </c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</row>
    <row r="43" spans="1:31" s="38" customFormat="1" ht="16.5" customHeight="1" thickBot="1">
      <c r="A43" s="152">
        <v>46123</v>
      </c>
      <c r="B43" s="211" t="str">
        <f t="shared" si="0"/>
        <v>sobota</v>
      </c>
      <c r="C43" s="160" t="s">
        <v>40</v>
      </c>
      <c r="D43" s="286" t="s">
        <v>42</v>
      </c>
      <c r="E43" s="132">
        <v>0.77777777777777779</v>
      </c>
      <c r="F43" s="289" t="s">
        <v>25</v>
      </c>
      <c r="G43" s="294">
        <v>0.87847222222222221</v>
      </c>
      <c r="H43" s="298" t="s">
        <v>75</v>
      </c>
      <c r="I43" s="203" t="s">
        <v>57</v>
      </c>
      <c r="J43" s="118" t="s">
        <v>58</v>
      </c>
      <c r="K43" s="172" t="s">
        <v>100</v>
      </c>
      <c r="L43" s="59">
        <v>3</v>
      </c>
      <c r="M43" s="275"/>
      <c r="N43" s="261"/>
      <c r="O43" s="261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</row>
    <row r="44" spans="1:31" s="38" customFormat="1" ht="16.5" customHeight="1">
      <c r="A44" s="145">
        <v>46124</v>
      </c>
      <c r="B44" s="216" t="str">
        <f t="shared" si="0"/>
        <v>niedziela</v>
      </c>
      <c r="C44" s="73" t="s">
        <v>40</v>
      </c>
      <c r="D44" s="284" t="s">
        <v>42</v>
      </c>
      <c r="E44" s="123">
        <v>0.33333333333333331</v>
      </c>
      <c r="F44" s="290" t="s">
        <v>25</v>
      </c>
      <c r="G44" s="295">
        <v>0.43402777777777779</v>
      </c>
      <c r="H44" s="255" t="s">
        <v>52</v>
      </c>
      <c r="I44" s="174" t="s">
        <v>57</v>
      </c>
      <c r="J44" s="178" t="s">
        <v>54</v>
      </c>
      <c r="K44" s="222" t="s">
        <v>100</v>
      </c>
      <c r="L44" s="65">
        <v>3</v>
      </c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</row>
    <row r="45" spans="1:31" s="38" customFormat="1" ht="16.5" customHeight="1">
      <c r="A45" s="114">
        <v>46124</v>
      </c>
      <c r="B45" s="217" t="str">
        <f t="shared" si="0"/>
        <v>niedziela</v>
      </c>
      <c r="C45" s="76" t="s">
        <v>40</v>
      </c>
      <c r="D45" s="285" t="s">
        <v>42</v>
      </c>
      <c r="E45" s="126">
        <v>0.44097222222222227</v>
      </c>
      <c r="F45" s="291" t="s">
        <v>25</v>
      </c>
      <c r="G45" s="296">
        <v>0.54166666666666663</v>
      </c>
      <c r="H45" s="53" t="s">
        <v>44</v>
      </c>
      <c r="I45" s="168" t="s">
        <v>57</v>
      </c>
      <c r="J45" s="176" t="s">
        <v>101</v>
      </c>
      <c r="K45" s="170" t="s">
        <v>100</v>
      </c>
      <c r="L45" s="59">
        <v>3</v>
      </c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</row>
    <row r="46" spans="1:31" s="38" customFormat="1" ht="16.5" customHeight="1">
      <c r="A46" s="114">
        <v>46124</v>
      </c>
      <c r="B46" s="213" t="str">
        <f t="shared" si="0"/>
        <v>niedziela</v>
      </c>
      <c r="C46" s="76" t="s">
        <v>40</v>
      </c>
      <c r="D46" s="285" t="s">
        <v>42</v>
      </c>
      <c r="E46" s="129">
        <v>0.5625</v>
      </c>
      <c r="F46" s="288" t="s">
        <v>25</v>
      </c>
      <c r="G46" s="293">
        <v>0.66319444444444442</v>
      </c>
      <c r="H46" s="53" t="s">
        <v>45</v>
      </c>
      <c r="I46" s="168" t="s">
        <v>57</v>
      </c>
      <c r="J46" s="176" t="s">
        <v>102</v>
      </c>
      <c r="K46" s="170" t="s">
        <v>100</v>
      </c>
      <c r="L46" s="59">
        <v>3</v>
      </c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</row>
    <row r="47" spans="1:31" s="38" customFormat="1" ht="16.5" customHeight="1">
      <c r="A47" s="114">
        <v>46124</v>
      </c>
      <c r="B47" s="213" t="str">
        <f t="shared" si="0"/>
        <v>niedziela</v>
      </c>
      <c r="C47" s="76" t="s">
        <v>40</v>
      </c>
      <c r="D47" s="285" t="s">
        <v>42</v>
      </c>
      <c r="E47" s="129">
        <v>0.67013888888888884</v>
      </c>
      <c r="F47" s="288" t="s">
        <v>25</v>
      </c>
      <c r="G47" s="293">
        <v>0.77083333333333337</v>
      </c>
      <c r="H47" s="266" t="s">
        <v>60</v>
      </c>
      <c r="I47" s="168" t="s">
        <v>57</v>
      </c>
      <c r="J47" s="176" t="s">
        <v>61</v>
      </c>
      <c r="K47" s="170" t="s">
        <v>100</v>
      </c>
      <c r="L47" s="59">
        <v>3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1:31" s="38" customFormat="1" ht="16.5" customHeight="1" thickBot="1">
      <c r="A48" s="114">
        <v>46124</v>
      </c>
      <c r="B48" s="218" t="str">
        <f t="shared" si="0"/>
        <v>niedziela</v>
      </c>
      <c r="C48" s="160" t="s">
        <v>40</v>
      </c>
      <c r="D48" s="286" t="s">
        <v>42</v>
      </c>
      <c r="E48" s="132">
        <v>0.77777777777777779</v>
      </c>
      <c r="F48" s="289" t="s">
        <v>25</v>
      </c>
      <c r="G48" s="294">
        <v>0.87847222222222221</v>
      </c>
      <c r="H48" s="183"/>
      <c r="I48" s="221"/>
      <c r="J48" s="118"/>
      <c r="K48" s="173"/>
      <c r="L48" s="120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</row>
    <row r="49" spans="1:31" s="38" customFormat="1" ht="16.5" customHeight="1">
      <c r="A49" s="307">
        <v>46137</v>
      </c>
      <c r="B49" s="211" t="str">
        <f t="shared" si="0"/>
        <v>sobota</v>
      </c>
      <c r="C49" s="73" t="s">
        <v>40</v>
      </c>
      <c r="D49" s="284" t="s">
        <v>42</v>
      </c>
      <c r="E49" s="135">
        <v>0.33333333333333331</v>
      </c>
      <c r="F49" s="287" t="s">
        <v>25</v>
      </c>
      <c r="G49" s="292">
        <v>0.43402777777777779</v>
      </c>
      <c r="H49" s="53" t="s">
        <v>51</v>
      </c>
      <c r="I49" s="19" t="s">
        <v>103</v>
      </c>
      <c r="J49" s="178" t="s">
        <v>56</v>
      </c>
      <c r="K49" s="362" t="s">
        <v>145</v>
      </c>
      <c r="L49" s="65">
        <v>3</v>
      </c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</row>
    <row r="50" spans="1:31" s="38" customFormat="1" ht="16.5" customHeight="1">
      <c r="A50" s="219">
        <v>46137</v>
      </c>
      <c r="B50" s="211" t="str">
        <f t="shared" si="0"/>
        <v>sobota</v>
      </c>
      <c r="C50" s="76" t="s">
        <v>40</v>
      </c>
      <c r="D50" s="285" t="s">
        <v>42</v>
      </c>
      <c r="E50" s="129">
        <v>0.44097222222222227</v>
      </c>
      <c r="F50" s="288" t="s">
        <v>25</v>
      </c>
      <c r="G50" s="293">
        <v>0.54166666666666663</v>
      </c>
      <c r="H50" s="230" t="s">
        <v>53</v>
      </c>
      <c r="I50" s="168" t="s">
        <v>109</v>
      </c>
      <c r="J50" s="258" t="s">
        <v>54</v>
      </c>
      <c r="K50" s="361" t="s">
        <v>141</v>
      </c>
      <c r="L50" s="66">
        <v>3</v>
      </c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</row>
    <row r="51" spans="1:31" s="38" customFormat="1" ht="16.5" customHeight="1">
      <c r="A51" s="219">
        <v>46137</v>
      </c>
      <c r="B51" s="211" t="str">
        <f t="shared" si="0"/>
        <v>sobota</v>
      </c>
      <c r="C51" s="76" t="s">
        <v>40</v>
      </c>
      <c r="D51" s="285" t="s">
        <v>42</v>
      </c>
      <c r="E51" s="129">
        <v>0.5625</v>
      </c>
      <c r="F51" s="288" t="s">
        <v>25</v>
      </c>
      <c r="G51" s="293">
        <v>0.66319444444444442</v>
      </c>
      <c r="H51" s="53" t="s">
        <v>48</v>
      </c>
      <c r="I51" s="107" t="s">
        <v>103</v>
      </c>
      <c r="J51" s="176" t="s">
        <v>58</v>
      </c>
      <c r="K51" s="361" t="s">
        <v>145</v>
      </c>
      <c r="L51" s="59">
        <v>3</v>
      </c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1:31" s="38" customFormat="1" ht="16.5" customHeight="1">
      <c r="A52" s="219">
        <v>46137</v>
      </c>
      <c r="B52" s="211" t="str">
        <f t="shared" si="0"/>
        <v>sobota</v>
      </c>
      <c r="C52" s="76" t="s">
        <v>40</v>
      </c>
      <c r="D52" s="285" t="s">
        <v>42</v>
      </c>
      <c r="E52" s="129">
        <v>0.67013888888888884</v>
      </c>
      <c r="F52" s="288" t="s">
        <v>25</v>
      </c>
      <c r="G52" s="293">
        <v>0.77083333333333337</v>
      </c>
      <c r="H52" s="248" t="s">
        <v>105</v>
      </c>
      <c r="I52" s="383" t="s">
        <v>107</v>
      </c>
      <c r="J52" s="176" t="s">
        <v>101</v>
      </c>
      <c r="K52" s="363" t="s">
        <v>136</v>
      </c>
      <c r="L52" s="239">
        <v>3</v>
      </c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</row>
    <row r="53" spans="1:31" s="38" customFormat="1" ht="16.5" customHeight="1" thickBot="1">
      <c r="A53" s="219">
        <v>46137</v>
      </c>
      <c r="B53" s="212" t="str">
        <f t="shared" si="0"/>
        <v>sobota</v>
      </c>
      <c r="C53" s="160" t="s">
        <v>40</v>
      </c>
      <c r="D53" s="286" t="s">
        <v>42</v>
      </c>
      <c r="E53" s="132">
        <v>0.77777777777777779</v>
      </c>
      <c r="F53" s="289" t="s">
        <v>25</v>
      </c>
      <c r="G53" s="294">
        <v>0.87847222222222221</v>
      </c>
      <c r="H53" s="257" t="s">
        <v>67</v>
      </c>
      <c r="I53" s="391" t="s">
        <v>140</v>
      </c>
      <c r="J53" s="279" t="s">
        <v>58</v>
      </c>
      <c r="K53" s="365" t="s">
        <v>145</v>
      </c>
      <c r="L53" s="48">
        <v>3</v>
      </c>
      <c r="M53" s="209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</row>
    <row r="54" spans="1:31" s="38" customFormat="1" ht="16.5" customHeight="1">
      <c r="A54" s="145">
        <v>46138</v>
      </c>
      <c r="B54" s="215" t="str">
        <f t="shared" si="0"/>
        <v>niedziela</v>
      </c>
      <c r="C54" s="73" t="s">
        <v>40</v>
      </c>
      <c r="D54" s="284" t="s">
        <v>42</v>
      </c>
      <c r="E54" s="123">
        <v>0.33333333333333331</v>
      </c>
      <c r="F54" s="290" t="s">
        <v>25</v>
      </c>
      <c r="G54" s="295">
        <v>0.43402777777777779</v>
      </c>
      <c r="H54" s="232" t="s">
        <v>53</v>
      </c>
      <c r="I54" s="168" t="s">
        <v>109</v>
      </c>
      <c r="J54" s="258" t="s">
        <v>54</v>
      </c>
      <c r="K54" s="366" t="s">
        <v>141</v>
      </c>
      <c r="L54" s="66">
        <v>3</v>
      </c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</row>
    <row r="55" spans="1:31" s="38" customFormat="1" ht="16.5" customHeight="1">
      <c r="A55" s="114">
        <v>46138</v>
      </c>
      <c r="B55" s="213" t="str">
        <f t="shared" si="0"/>
        <v>niedziela</v>
      </c>
      <c r="C55" s="76" t="s">
        <v>40</v>
      </c>
      <c r="D55" s="285" t="s">
        <v>42</v>
      </c>
      <c r="E55" s="126">
        <v>0.44097222222222227</v>
      </c>
      <c r="F55" s="291" t="s">
        <v>25</v>
      </c>
      <c r="G55" s="296">
        <v>0.54166666666666663</v>
      </c>
      <c r="H55" s="248" t="s">
        <v>105</v>
      </c>
      <c r="I55" s="168" t="s">
        <v>107</v>
      </c>
      <c r="J55" s="176" t="s">
        <v>101</v>
      </c>
      <c r="K55" s="367" t="s">
        <v>136</v>
      </c>
      <c r="L55" s="239">
        <v>3</v>
      </c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</row>
    <row r="56" spans="1:31" s="38" customFormat="1" ht="16.5" customHeight="1">
      <c r="A56" s="114">
        <v>46138</v>
      </c>
      <c r="B56" s="213" t="str">
        <f t="shared" si="0"/>
        <v>niedziela</v>
      </c>
      <c r="C56" s="76" t="s">
        <v>40</v>
      </c>
      <c r="D56" s="285" t="s">
        <v>42</v>
      </c>
      <c r="E56" s="129">
        <v>0.5625</v>
      </c>
      <c r="F56" s="288" t="s">
        <v>25</v>
      </c>
      <c r="G56" s="293">
        <v>0.66319444444444442</v>
      </c>
      <c r="H56" s="53" t="s">
        <v>51</v>
      </c>
      <c r="I56" s="19" t="s">
        <v>103</v>
      </c>
      <c r="J56" s="176" t="s">
        <v>56</v>
      </c>
      <c r="K56" s="366" t="s">
        <v>145</v>
      </c>
      <c r="L56" s="66">
        <v>3</v>
      </c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1:31" s="38" customFormat="1" ht="16.5" customHeight="1">
      <c r="A57" s="114">
        <v>46138</v>
      </c>
      <c r="B57" s="213" t="str">
        <f t="shared" si="0"/>
        <v>niedziela</v>
      </c>
      <c r="C57" s="76" t="s">
        <v>40</v>
      </c>
      <c r="D57" s="285" t="s">
        <v>42</v>
      </c>
      <c r="E57" s="129">
        <v>0.67013888888888884</v>
      </c>
      <c r="F57" s="288" t="s">
        <v>25</v>
      </c>
      <c r="G57" s="293">
        <v>0.77083333333333337</v>
      </c>
      <c r="H57" s="53" t="s">
        <v>74</v>
      </c>
      <c r="I57" s="168" t="s">
        <v>103</v>
      </c>
      <c r="J57" s="176" t="s">
        <v>108</v>
      </c>
      <c r="K57" s="367" t="s">
        <v>137</v>
      </c>
      <c r="L57" s="239">
        <v>3</v>
      </c>
      <c r="M57" s="209"/>
      <c r="N57" s="209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</row>
    <row r="58" spans="1:31" s="38" customFormat="1" ht="16.5" customHeight="1" thickBot="1">
      <c r="A58" s="115">
        <v>46138</v>
      </c>
      <c r="B58" s="218" t="str">
        <f t="shared" ref="B58" si="2">IF(WEEKDAY(A58,2)=5,"piątek",IF(WEEKDAY(A58,2)=6,"sobota",IF(WEEKDAY(A58,2)=7,"niedziela","Błąd")))</f>
        <v>niedziela</v>
      </c>
      <c r="C58" s="160" t="s">
        <v>40</v>
      </c>
      <c r="D58" s="286" t="s">
        <v>42</v>
      </c>
      <c r="E58" s="132">
        <v>0.77777777777777779</v>
      </c>
      <c r="F58" s="289" t="s">
        <v>25</v>
      </c>
      <c r="G58" s="294">
        <v>0.87847222222222221</v>
      </c>
      <c r="H58" s="267" t="s">
        <v>79</v>
      </c>
      <c r="I58" s="377" t="s">
        <v>142</v>
      </c>
      <c r="J58" s="378" t="s">
        <v>80</v>
      </c>
      <c r="K58" s="368" t="s">
        <v>145</v>
      </c>
      <c r="L58" s="265">
        <v>3</v>
      </c>
      <c r="M58" s="274"/>
      <c r="N58" s="209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</row>
    <row r="59" spans="1:31" s="38" customFormat="1" ht="16.5" customHeight="1">
      <c r="A59" s="71">
        <v>46151</v>
      </c>
      <c r="B59" s="210" t="str">
        <f t="shared" si="0"/>
        <v>sobota</v>
      </c>
      <c r="C59" s="73" t="s">
        <v>40</v>
      </c>
      <c r="D59" s="284" t="s">
        <v>42</v>
      </c>
      <c r="E59" s="123">
        <v>0.33333333333333331</v>
      </c>
      <c r="F59" s="290" t="s">
        <v>25</v>
      </c>
      <c r="G59" s="295">
        <v>0.43402777777777779</v>
      </c>
      <c r="H59" s="255" t="s">
        <v>52</v>
      </c>
      <c r="I59" s="174" t="s">
        <v>57</v>
      </c>
      <c r="J59" s="178" t="s">
        <v>54</v>
      </c>
      <c r="K59" s="222" t="s">
        <v>100</v>
      </c>
      <c r="L59" s="65">
        <v>3</v>
      </c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</row>
    <row r="60" spans="1:31" s="38" customFormat="1" ht="16.5" customHeight="1">
      <c r="A60" s="74">
        <v>46151</v>
      </c>
      <c r="B60" s="211" t="str">
        <f t="shared" si="0"/>
        <v>sobota</v>
      </c>
      <c r="C60" s="76" t="s">
        <v>40</v>
      </c>
      <c r="D60" s="285" t="s">
        <v>42</v>
      </c>
      <c r="E60" s="126">
        <v>0.44097222222222227</v>
      </c>
      <c r="F60" s="291" t="s">
        <v>25</v>
      </c>
      <c r="G60" s="296">
        <v>0.54166666666666663</v>
      </c>
      <c r="H60" s="396"/>
      <c r="I60" s="397"/>
      <c r="J60" s="257"/>
      <c r="K60" s="356"/>
      <c r="L60" s="272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</row>
    <row r="61" spans="1:31" s="38" customFormat="1" ht="16.5" customHeight="1">
      <c r="A61" s="74">
        <v>46151</v>
      </c>
      <c r="B61" s="211" t="str">
        <f t="shared" si="0"/>
        <v>sobota</v>
      </c>
      <c r="C61" s="76" t="s">
        <v>40</v>
      </c>
      <c r="D61" s="285" t="s">
        <v>42</v>
      </c>
      <c r="E61" s="129">
        <v>0.5625</v>
      </c>
      <c r="F61" s="288" t="s">
        <v>25</v>
      </c>
      <c r="G61" s="293">
        <v>0.625</v>
      </c>
      <c r="H61" s="54" t="s">
        <v>49</v>
      </c>
      <c r="I61" s="168" t="s">
        <v>57</v>
      </c>
      <c r="J61" s="176" t="s">
        <v>56</v>
      </c>
      <c r="K61" s="170" t="s">
        <v>100</v>
      </c>
      <c r="L61" s="59">
        <v>3</v>
      </c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</row>
    <row r="62" spans="1:31" s="38" customFormat="1" ht="16.5" customHeight="1">
      <c r="A62" s="74">
        <v>46151</v>
      </c>
      <c r="B62" s="211" t="str">
        <f t="shared" si="0"/>
        <v>sobota</v>
      </c>
      <c r="C62" s="76" t="s">
        <v>40</v>
      </c>
      <c r="D62" s="285" t="s">
        <v>42</v>
      </c>
      <c r="E62" s="129">
        <v>0.67013888888888884</v>
      </c>
      <c r="F62" s="288" t="s">
        <v>25</v>
      </c>
      <c r="G62" s="293">
        <v>0.77083333333333337</v>
      </c>
      <c r="H62" s="53" t="s">
        <v>50</v>
      </c>
      <c r="I62" s="168" t="s">
        <v>57</v>
      </c>
      <c r="J62" s="176" t="s">
        <v>56</v>
      </c>
      <c r="K62" s="170" t="s">
        <v>100</v>
      </c>
      <c r="L62" s="59">
        <v>3</v>
      </c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</row>
    <row r="63" spans="1:31" s="38" customFormat="1" ht="16.5" customHeight="1" thickBot="1">
      <c r="A63" s="162">
        <v>46151</v>
      </c>
      <c r="B63" s="211" t="str">
        <f t="shared" si="0"/>
        <v>sobota</v>
      </c>
      <c r="C63" s="160" t="s">
        <v>40</v>
      </c>
      <c r="D63" s="286" t="s">
        <v>42</v>
      </c>
      <c r="E63" s="132">
        <v>0.77777777777777779</v>
      </c>
      <c r="F63" s="289" t="s">
        <v>25</v>
      </c>
      <c r="G63" s="294">
        <v>0.87847222222222221</v>
      </c>
      <c r="H63" s="266" t="s">
        <v>76</v>
      </c>
      <c r="I63" s="310" t="s">
        <v>57</v>
      </c>
      <c r="J63" s="220" t="s">
        <v>111</v>
      </c>
      <c r="K63" s="171" t="s">
        <v>100</v>
      </c>
      <c r="L63" s="59">
        <v>3</v>
      </c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</row>
    <row r="64" spans="1:31" s="38" customFormat="1" ht="16.5" customHeight="1">
      <c r="A64" s="79">
        <v>46152</v>
      </c>
      <c r="B64" s="215" t="str">
        <f t="shared" si="0"/>
        <v>niedziela</v>
      </c>
      <c r="C64" s="73" t="s">
        <v>40</v>
      </c>
      <c r="D64" s="284" t="s">
        <v>42</v>
      </c>
      <c r="E64" s="123">
        <v>0.33333333333333331</v>
      </c>
      <c r="F64" s="290" t="s">
        <v>25</v>
      </c>
      <c r="G64" s="295">
        <v>0.43402777777777779</v>
      </c>
      <c r="H64" s="398"/>
      <c r="I64" s="399"/>
      <c r="J64" s="350"/>
      <c r="K64" s="352"/>
      <c r="L64" s="353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</row>
    <row r="65" spans="1:31" s="38" customFormat="1" ht="16.5" customHeight="1">
      <c r="A65" s="79">
        <v>46152</v>
      </c>
      <c r="B65" s="213" t="str">
        <f t="shared" si="0"/>
        <v>niedziela</v>
      </c>
      <c r="C65" s="76" t="s">
        <v>40</v>
      </c>
      <c r="D65" s="285" t="s">
        <v>42</v>
      </c>
      <c r="E65" s="126">
        <v>0.44097222222222227</v>
      </c>
      <c r="F65" s="291" t="s">
        <v>25</v>
      </c>
      <c r="G65" s="296">
        <v>0.54166666666666663</v>
      </c>
      <c r="H65" s="53" t="s">
        <v>44</v>
      </c>
      <c r="I65" s="168" t="s">
        <v>57</v>
      </c>
      <c r="J65" s="176" t="s">
        <v>101</v>
      </c>
      <c r="K65" s="170" t="s">
        <v>100</v>
      </c>
      <c r="L65" s="59">
        <v>3</v>
      </c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</row>
    <row r="66" spans="1:31" s="38" customFormat="1" ht="16.5" customHeight="1">
      <c r="A66" s="79">
        <v>46152</v>
      </c>
      <c r="B66" s="213" t="str">
        <f t="shared" si="0"/>
        <v>niedziela</v>
      </c>
      <c r="C66" s="76" t="s">
        <v>40</v>
      </c>
      <c r="D66" s="285" t="s">
        <v>42</v>
      </c>
      <c r="E66" s="129">
        <v>0.5625</v>
      </c>
      <c r="F66" s="288" t="s">
        <v>25</v>
      </c>
      <c r="G66" s="293">
        <v>0.66319444444444442</v>
      </c>
      <c r="H66" s="53" t="s">
        <v>45</v>
      </c>
      <c r="I66" s="168" t="s">
        <v>57</v>
      </c>
      <c r="J66" s="176" t="s">
        <v>102</v>
      </c>
      <c r="K66" s="170" t="s">
        <v>100</v>
      </c>
      <c r="L66" s="59">
        <v>3</v>
      </c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</row>
    <row r="67" spans="1:31" s="38" customFormat="1" ht="16.5" customHeight="1">
      <c r="A67" s="79">
        <v>46152</v>
      </c>
      <c r="B67" s="213" t="str">
        <f t="shared" si="0"/>
        <v>niedziela</v>
      </c>
      <c r="C67" s="76" t="s">
        <v>40</v>
      </c>
      <c r="D67" s="285" t="s">
        <v>42</v>
      </c>
      <c r="E67" s="129">
        <v>0.67013888888888884</v>
      </c>
      <c r="F67" s="288" t="s">
        <v>25</v>
      </c>
      <c r="G67" s="293">
        <v>0.77083333333333337</v>
      </c>
      <c r="H67" s="179" t="s">
        <v>46</v>
      </c>
      <c r="I67" s="168" t="s">
        <v>57</v>
      </c>
      <c r="J67" s="176" t="s">
        <v>110</v>
      </c>
      <c r="K67" s="309" t="s">
        <v>100</v>
      </c>
      <c r="L67" s="239">
        <v>3</v>
      </c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</row>
    <row r="68" spans="1:31" s="38" customFormat="1" ht="16.5" customHeight="1" thickBot="1">
      <c r="A68" s="79">
        <v>46152</v>
      </c>
      <c r="B68" s="218" t="str">
        <f t="shared" si="0"/>
        <v>niedziela</v>
      </c>
      <c r="C68" s="160" t="s">
        <v>40</v>
      </c>
      <c r="D68" s="286" t="s">
        <v>42</v>
      </c>
      <c r="E68" s="132">
        <v>0.77777777777777779</v>
      </c>
      <c r="F68" s="289" t="s">
        <v>25</v>
      </c>
      <c r="G68" s="294">
        <v>0.87847222222222221</v>
      </c>
      <c r="H68" s="267"/>
      <c r="I68" s="278"/>
      <c r="J68" s="279"/>
      <c r="K68" s="264"/>
      <c r="L68" s="280"/>
      <c r="M68" s="209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</row>
    <row r="69" spans="1:31" s="38" customFormat="1" ht="16.5" customHeight="1">
      <c r="A69" s="71">
        <v>46158</v>
      </c>
      <c r="B69" s="211" t="str">
        <f t="shared" si="0"/>
        <v>sobota</v>
      </c>
      <c r="C69" s="73" t="s">
        <v>40</v>
      </c>
      <c r="D69" s="284" t="s">
        <v>42</v>
      </c>
      <c r="E69" s="135">
        <v>0.33333333333333331</v>
      </c>
      <c r="F69" s="287" t="s">
        <v>25</v>
      </c>
      <c r="G69" s="292">
        <v>0.43402777777777779</v>
      </c>
      <c r="H69" s="53" t="s">
        <v>74</v>
      </c>
      <c r="I69" s="168" t="s">
        <v>103</v>
      </c>
      <c r="J69" s="176" t="s">
        <v>108</v>
      </c>
      <c r="K69" s="367" t="s">
        <v>137</v>
      </c>
      <c r="L69" s="239">
        <v>3</v>
      </c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</row>
    <row r="70" spans="1:31" s="38" customFormat="1" ht="16.5" customHeight="1">
      <c r="A70" s="74">
        <v>46158</v>
      </c>
      <c r="B70" s="211" t="str">
        <f t="shared" si="0"/>
        <v>sobota</v>
      </c>
      <c r="C70" s="76" t="s">
        <v>40</v>
      </c>
      <c r="D70" s="285" t="s">
        <v>42</v>
      </c>
      <c r="E70" s="129">
        <v>0.44097222222222227</v>
      </c>
      <c r="F70" s="288" t="s">
        <v>25</v>
      </c>
      <c r="G70" s="293">
        <v>0.54166666666666663</v>
      </c>
      <c r="H70" s="230" t="s">
        <v>53</v>
      </c>
      <c r="I70" s="168" t="s">
        <v>109</v>
      </c>
      <c r="J70" s="258" t="s">
        <v>54</v>
      </c>
      <c r="K70" s="366" t="s">
        <v>136</v>
      </c>
      <c r="L70" s="66">
        <v>3</v>
      </c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</row>
    <row r="71" spans="1:31" s="38" customFormat="1" ht="16.5" customHeight="1">
      <c r="A71" s="74">
        <v>46158</v>
      </c>
      <c r="B71" s="211" t="str">
        <f t="shared" si="0"/>
        <v>sobota</v>
      </c>
      <c r="C71" s="76" t="s">
        <v>40</v>
      </c>
      <c r="D71" s="285" t="s">
        <v>42</v>
      </c>
      <c r="E71" s="129">
        <v>0.5625</v>
      </c>
      <c r="F71" s="288" t="s">
        <v>25</v>
      </c>
      <c r="G71" s="293">
        <v>0.66319444444444442</v>
      </c>
      <c r="H71" s="53" t="s">
        <v>48</v>
      </c>
      <c r="I71" s="107" t="s">
        <v>103</v>
      </c>
      <c r="J71" s="176" t="s">
        <v>112</v>
      </c>
      <c r="K71" s="366" t="s">
        <v>145</v>
      </c>
      <c r="L71" s="59">
        <v>3</v>
      </c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</row>
    <row r="72" spans="1:31" s="38" customFormat="1" ht="16.5" customHeight="1">
      <c r="A72" s="74">
        <v>46158</v>
      </c>
      <c r="B72" s="211" t="str">
        <f t="shared" si="0"/>
        <v>sobota</v>
      </c>
      <c r="C72" s="76" t="s">
        <v>40</v>
      </c>
      <c r="D72" s="285" t="s">
        <v>42</v>
      </c>
      <c r="E72" s="129">
        <v>0.67013888888888884</v>
      </c>
      <c r="F72" s="288" t="s">
        <v>25</v>
      </c>
      <c r="G72" s="293">
        <v>0.77083333333333337</v>
      </c>
      <c r="H72" s="53" t="s">
        <v>51</v>
      </c>
      <c r="I72" s="310" t="s">
        <v>103</v>
      </c>
      <c r="J72" s="176" t="s">
        <v>104</v>
      </c>
      <c r="K72" s="367" t="s">
        <v>145</v>
      </c>
      <c r="L72" s="66">
        <v>3</v>
      </c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</row>
    <row r="73" spans="1:31" s="38" customFormat="1" ht="16.5" customHeight="1" thickBot="1">
      <c r="A73" s="162">
        <v>46158</v>
      </c>
      <c r="B73" s="212" t="str">
        <f t="shared" ref="B73:B109" si="3">IF(WEEKDAY(A73,2)=5,"piątek",IF(WEEKDAY(A73,2)=6,"sobota",IF(WEEKDAY(A73,2)=7,"niedziela","Błąd")))</f>
        <v>sobota</v>
      </c>
      <c r="C73" s="160" t="s">
        <v>40</v>
      </c>
      <c r="D73" s="286" t="s">
        <v>42</v>
      </c>
      <c r="E73" s="132">
        <v>0.77777777777777779</v>
      </c>
      <c r="F73" s="289" t="s">
        <v>25</v>
      </c>
      <c r="G73" s="294">
        <v>0.87847222222222221</v>
      </c>
      <c r="H73" s="111"/>
      <c r="I73" s="240"/>
      <c r="J73" s="220"/>
      <c r="K73" s="369"/>
      <c r="L73" s="66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1:31" s="38" customFormat="1" ht="16.5" customHeight="1">
      <c r="A74" s="79">
        <v>46159</v>
      </c>
      <c r="B74" s="213" t="str">
        <f t="shared" si="3"/>
        <v>niedziela</v>
      </c>
      <c r="C74" s="73" t="s">
        <v>40</v>
      </c>
      <c r="D74" s="284" t="s">
        <v>42</v>
      </c>
      <c r="E74" s="123">
        <v>0.33333333333333331</v>
      </c>
      <c r="F74" s="290" t="s">
        <v>25</v>
      </c>
      <c r="G74" s="295">
        <v>0.43402777777777779</v>
      </c>
      <c r="H74" s="232" t="s">
        <v>53</v>
      </c>
      <c r="I74" s="174" t="s">
        <v>109</v>
      </c>
      <c r="J74" s="281" t="s">
        <v>54</v>
      </c>
      <c r="K74" s="370" t="s">
        <v>141</v>
      </c>
      <c r="L74" s="65">
        <v>3</v>
      </c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</row>
    <row r="75" spans="1:31" s="38" customFormat="1" ht="16.5" customHeight="1">
      <c r="A75" s="79">
        <v>46159</v>
      </c>
      <c r="B75" s="213" t="str">
        <f t="shared" si="3"/>
        <v>niedziela</v>
      </c>
      <c r="C75" s="76" t="s">
        <v>40</v>
      </c>
      <c r="D75" s="285" t="s">
        <v>42</v>
      </c>
      <c r="E75" s="126">
        <v>0.44097222222222227</v>
      </c>
      <c r="F75" s="291" t="s">
        <v>25</v>
      </c>
      <c r="G75" s="296">
        <v>0.54166666666666663</v>
      </c>
      <c r="H75" s="53" t="s">
        <v>74</v>
      </c>
      <c r="I75" s="168" t="s">
        <v>103</v>
      </c>
      <c r="J75" s="176" t="s">
        <v>108</v>
      </c>
      <c r="K75" s="367" t="s">
        <v>137</v>
      </c>
      <c r="L75" s="239">
        <v>3</v>
      </c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s="38" customFormat="1" ht="16.5" customHeight="1">
      <c r="A76" s="79">
        <v>46159</v>
      </c>
      <c r="B76" s="213" t="str">
        <f t="shared" si="3"/>
        <v>niedziela</v>
      </c>
      <c r="C76" s="76" t="s">
        <v>40</v>
      </c>
      <c r="D76" s="285" t="s">
        <v>42</v>
      </c>
      <c r="E76" s="129">
        <v>0.5625</v>
      </c>
      <c r="F76" s="288" t="s">
        <v>25</v>
      </c>
      <c r="G76" s="293">
        <v>0.66319444444444442</v>
      </c>
      <c r="H76" s="53" t="s">
        <v>48</v>
      </c>
      <c r="I76" s="107" t="s">
        <v>103</v>
      </c>
      <c r="J76" s="176" t="s">
        <v>112</v>
      </c>
      <c r="K76" s="366" t="s">
        <v>145</v>
      </c>
      <c r="L76" s="59">
        <v>3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s="38" customFormat="1" ht="16.5" customHeight="1">
      <c r="A77" s="79">
        <v>46159</v>
      </c>
      <c r="B77" s="213" t="str">
        <f t="shared" si="3"/>
        <v>niedziela</v>
      </c>
      <c r="C77" s="76" t="s">
        <v>40</v>
      </c>
      <c r="D77" s="285" t="s">
        <v>42</v>
      </c>
      <c r="E77" s="129">
        <v>0.67013888888888884</v>
      </c>
      <c r="F77" s="288" t="s">
        <v>25</v>
      </c>
      <c r="G77" s="293">
        <v>0.77083333333333337</v>
      </c>
      <c r="H77" s="345" t="s">
        <v>51</v>
      </c>
      <c r="I77" s="312" t="s">
        <v>103</v>
      </c>
      <c r="J77" s="258" t="s">
        <v>115</v>
      </c>
      <c r="K77" s="366" t="s">
        <v>145</v>
      </c>
      <c r="L77" s="276">
        <v>3</v>
      </c>
      <c r="M77" s="209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</row>
    <row r="78" spans="1:31" s="38" customFormat="1" ht="16.5" customHeight="1" thickBot="1">
      <c r="A78" s="79">
        <v>46159</v>
      </c>
      <c r="B78" s="218" t="str">
        <f t="shared" si="3"/>
        <v>niedziela</v>
      </c>
      <c r="C78" s="160" t="s">
        <v>40</v>
      </c>
      <c r="D78" s="286" t="s">
        <v>42</v>
      </c>
      <c r="E78" s="132">
        <v>0.77777777777777779</v>
      </c>
      <c r="F78" s="289" t="s">
        <v>25</v>
      </c>
      <c r="G78" s="294">
        <v>0.87847222222222221</v>
      </c>
      <c r="H78" s="418" t="s">
        <v>51</v>
      </c>
      <c r="I78" s="419" t="s">
        <v>103</v>
      </c>
      <c r="J78" s="420" t="s">
        <v>104</v>
      </c>
      <c r="K78" s="421" t="s">
        <v>145</v>
      </c>
      <c r="L78" s="422">
        <v>3</v>
      </c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</row>
    <row r="79" spans="1:31" ht="16.5" customHeight="1">
      <c r="A79" s="71">
        <v>46172</v>
      </c>
      <c r="B79" s="210" t="str">
        <f t="shared" si="3"/>
        <v>sobota</v>
      </c>
      <c r="C79" s="73" t="s">
        <v>40</v>
      </c>
      <c r="D79" s="284" t="s">
        <v>42</v>
      </c>
      <c r="E79" s="123">
        <v>0.33333333333333331</v>
      </c>
      <c r="F79" s="290" t="s">
        <v>25</v>
      </c>
      <c r="G79" s="295">
        <v>0.43402777777777779</v>
      </c>
      <c r="H79" s="53" t="s">
        <v>50</v>
      </c>
      <c r="I79" s="168" t="s">
        <v>57</v>
      </c>
      <c r="J79" s="176" t="s">
        <v>56</v>
      </c>
      <c r="K79" s="170" t="s">
        <v>100</v>
      </c>
      <c r="L79" s="59">
        <v>3</v>
      </c>
    </row>
    <row r="80" spans="1:31" ht="16.5" customHeight="1">
      <c r="A80" s="74">
        <v>46172</v>
      </c>
      <c r="B80" s="211" t="str">
        <f t="shared" si="3"/>
        <v>sobota</v>
      </c>
      <c r="C80" s="76" t="s">
        <v>40</v>
      </c>
      <c r="D80" s="285" t="s">
        <v>42</v>
      </c>
      <c r="E80" s="126">
        <v>0.44097222222222227</v>
      </c>
      <c r="F80" s="291" t="s">
        <v>25</v>
      </c>
      <c r="G80" s="296">
        <v>0.54166666666666663</v>
      </c>
      <c r="H80" s="54" t="s">
        <v>49</v>
      </c>
      <c r="I80" s="168" t="s">
        <v>57</v>
      </c>
      <c r="J80" s="176" t="s">
        <v>56</v>
      </c>
      <c r="K80" s="170" t="s">
        <v>100</v>
      </c>
      <c r="L80" s="59">
        <v>3</v>
      </c>
    </row>
    <row r="81" spans="1:13" ht="16.5" customHeight="1">
      <c r="A81" s="74">
        <v>46172</v>
      </c>
      <c r="B81" s="211" t="str">
        <f t="shared" si="3"/>
        <v>sobota</v>
      </c>
      <c r="C81" s="76" t="s">
        <v>40</v>
      </c>
      <c r="D81" s="285" t="s">
        <v>42</v>
      </c>
      <c r="E81" s="129">
        <v>0.5625</v>
      </c>
      <c r="F81" s="288" t="s">
        <v>25</v>
      </c>
      <c r="G81" s="293">
        <v>0.625</v>
      </c>
      <c r="H81" s="53" t="s">
        <v>45</v>
      </c>
      <c r="I81" s="168" t="s">
        <v>57</v>
      </c>
      <c r="J81" s="176" t="s">
        <v>102</v>
      </c>
      <c r="K81" s="170" t="s">
        <v>100</v>
      </c>
      <c r="L81" s="59">
        <v>3</v>
      </c>
    </row>
    <row r="82" spans="1:13" ht="16.5" customHeight="1">
      <c r="A82" s="74">
        <v>46172</v>
      </c>
      <c r="B82" s="211" t="str">
        <f t="shared" si="3"/>
        <v>sobota</v>
      </c>
      <c r="C82" s="76" t="s">
        <v>40</v>
      </c>
      <c r="D82" s="285" t="s">
        <v>42</v>
      </c>
      <c r="E82" s="129">
        <v>0.67013888888888884</v>
      </c>
      <c r="F82" s="288" t="s">
        <v>25</v>
      </c>
      <c r="G82" s="293">
        <v>0.77083333333333337</v>
      </c>
      <c r="H82" s="179" t="s">
        <v>46</v>
      </c>
      <c r="I82" s="168" t="s">
        <v>57</v>
      </c>
      <c r="J82" s="176" t="s">
        <v>110</v>
      </c>
      <c r="K82" s="309" t="s">
        <v>100</v>
      </c>
      <c r="L82" s="239">
        <v>3</v>
      </c>
    </row>
    <row r="83" spans="1:13" ht="16.5" customHeight="1" thickBot="1">
      <c r="A83" s="162">
        <v>46172</v>
      </c>
      <c r="B83" s="211" t="str">
        <f t="shared" si="3"/>
        <v>sobota</v>
      </c>
      <c r="C83" s="160" t="s">
        <v>40</v>
      </c>
      <c r="D83" s="286" t="s">
        <v>42</v>
      </c>
      <c r="E83" s="132">
        <v>0.77777777777777779</v>
      </c>
      <c r="F83" s="289" t="s">
        <v>25</v>
      </c>
      <c r="G83" s="294">
        <v>0.87847222222222221</v>
      </c>
      <c r="H83" s="400" t="s">
        <v>47</v>
      </c>
      <c r="I83" s="401" t="s">
        <v>57</v>
      </c>
      <c r="J83" s="402" t="s">
        <v>55</v>
      </c>
      <c r="K83" s="394" t="s">
        <v>100</v>
      </c>
      <c r="L83" s="265">
        <v>3</v>
      </c>
    </row>
    <row r="84" spans="1:13" ht="16.5" customHeight="1">
      <c r="A84" s="79">
        <v>46173</v>
      </c>
      <c r="B84" s="215" t="str">
        <f t="shared" si="3"/>
        <v>niedziela</v>
      </c>
      <c r="C84" s="73" t="s">
        <v>40</v>
      </c>
      <c r="D84" s="284" t="s">
        <v>42</v>
      </c>
      <c r="E84" s="123">
        <v>0.33333333333333331</v>
      </c>
      <c r="F84" s="290" t="s">
        <v>25</v>
      </c>
      <c r="G84" s="295">
        <v>0.43402777777777779</v>
      </c>
      <c r="H84" s="179" t="s">
        <v>46</v>
      </c>
      <c r="I84" s="168" t="s">
        <v>57</v>
      </c>
      <c r="J84" s="176" t="s">
        <v>110</v>
      </c>
      <c r="K84" s="309" t="s">
        <v>100</v>
      </c>
      <c r="L84" s="239">
        <v>3</v>
      </c>
    </row>
    <row r="85" spans="1:13" ht="16.5" customHeight="1">
      <c r="A85" s="79">
        <v>46173</v>
      </c>
      <c r="B85" s="213" t="str">
        <f t="shared" si="3"/>
        <v>niedziela</v>
      </c>
      <c r="C85" s="76" t="s">
        <v>40</v>
      </c>
      <c r="D85" s="285" t="s">
        <v>42</v>
      </c>
      <c r="E85" s="126">
        <v>0.44097222222222227</v>
      </c>
      <c r="F85" s="291" t="s">
        <v>25</v>
      </c>
      <c r="G85" s="296">
        <v>0.54166666666666663</v>
      </c>
      <c r="H85" s="53" t="s">
        <v>45</v>
      </c>
      <c r="I85" s="168" t="s">
        <v>57</v>
      </c>
      <c r="J85" s="176" t="s">
        <v>102</v>
      </c>
      <c r="K85" s="170" t="s">
        <v>100</v>
      </c>
      <c r="L85" s="59">
        <v>3</v>
      </c>
    </row>
    <row r="86" spans="1:13" ht="16.5" customHeight="1">
      <c r="A86" s="79">
        <v>46173</v>
      </c>
      <c r="B86" s="213" t="str">
        <f t="shared" si="3"/>
        <v>niedziela</v>
      </c>
      <c r="C86" s="76" t="s">
        <v>40</v>
      </c>
      <c r="D86" s="285" t="s">
        <v>42</v>
      </c>
      <c r="E86" s="129">
        <v>0.5625</v>
      </c>
      <c r="F86" s="288" t="s">
        <v>25</v>
      </c>
      <c r="G86" s="293">
        <v>0.66319444444444442</v>
      </c>
      <c r="H86" s="266" t="s">
        <v>62</v>
      </c>
      <c r="I86" s="269" t="s">
        <v>57</v>
      </c>
      <c r="J86" s="258" t="s">
        <v>113</v>
      </c>
      <c r="K86" s="309" t="s">
        <v>100</v>
      </c>
      <c r="L86" s="239">
        <v>3</v>
      </c>
    </row>
    <row r="87" spans="1:13" ht="16.5" customHeight="1">
      <c r="A87" s="79">
        <v>46173</v>
      </c>
      <c r="B87" s="213" t="str">
        <f t="shared" si="3"/>
        <v>niedziela</v>
      </c>
      <c r="C87" s="76" t="s">
        <v>40</v>
      </c>
      <c r="D87" s="285" t="s">
        <v>42</v>
      </c>
      <c r="E87" s="129">
        <v>0.67013888888888884</v>
      </c>
      <c r="F87" s="288" t="s">
        <v>25</v>
      </c>
      <c r="G87" s="293">
        <v>0.77083333333333337</v>
      </c>
      <c r="H87" s="266" t="s">
        <v>65</v>
      </c>
      <c r="I87" s="268" t="s">
        <v>57</v>
      </c>
      <c r="J87" s="258" t="s">
        <v>114</v>
      </c>
      <c r="K87" s="309" t="s">
        <v>100</v>
      </c>
      <c r="L87" s="239">
        <v>3</v>
      </c>
    </row>
    <row r="88" spans="1:13" ht="16.5" customHeight="1" thickBot="1">
      <c r="A88" s="79">
        <v>46173</v>
      </c>
      <c r="B88" s="218" t="str">
        <f t="shared" si="3"/>
        <v>niedziela</v>
      </c>
      <c r="C88" s="160" t="s">
        <v>40</v>
      </c>
      <c r="D88" s="286" t="s">
        <v>42</v>
      </c>
      <c r="E88" s="132">
        <v>0.77777777777777779</v>
      </c>
      <c r="F88" s="289" t="s">
        <v>25</v>
      </c>
      <c r="G88" s="294">
        <v>0.87847222222222221</v>
      </c>
      <c r="H88" s="400" t="s">
        <v>47</v>
      </c>
      <c r="I88" s="401" t="s">
        <v>57</v>
      </c>
      <c r="J88" s="402" t="s">
        <v>55</v>
      </c>
      <c r="K88" s="394" t="s">
        <v>100</v>
      </c>
      <c r="L88" s="265">
        <v>3</v>
      </c>
      <c r="M88" s="209"/>
    </row>
    <row r="89" spans="1:13" ht="16.5" customHeight="1">
      <c r="A89" s="71">
        <v>46186</v>
      </c>
      <c r="B89" s="211" t="str">
        <f t="shared" si="3"/>
        <v>sobota</v>
      </c>
      <c r="C89" s="73" t="s">
        <v>40</v>
      </c>
      <c r="D89" s="284" t="s">
        <v>42</v>
      </c>
      <c r="E89" s="135">
        <v>0.33333333333333331</v>
      </c>
      <c r="F89" s="287" t="s">
        <v>25</v>
      </c>
      <c r="G89" s="292">
        <v>0.43402777777777779</v>
      </c>
      <c r="H89" s="53" t="s">
        <v>45</v>
      </c>
      <c r="I89" s="168" t="s">
        <v>57</v>
      </c>
      <c r="J89" s="176" t="s">
        <v>102</v>
      </c>
      <c r="K89" s="170" t="s">
        <v>100</v>
      </c>
      <c r="L89" s="59">
        <v>3</v>
      </c>
    </row>
    <row r="90" spans="1:13" ht="16.5" customHeight="1">
      <c r="A90" s="74">
        <v>46186</v>
      </c>
      <c r="B90" s="211" t="str">
        <f t="shared" si="3"/>
        <v>sobota</v>
      </c>
      <c r="C90" s="76" t="s">
        <v>40</v>
      </c>
      <c r="D90" s="285" t="s">
        <v>42</v>
      </c>
      <c r="E90" s="129">
        <v>0.44097222222222227</v>
      </c>
      <c r="F90" s="288" t="s">
        <v>25</v>
      </c>
      <c r="G90" s="293">
        <v>0.54166666666666663</v>
      </c>
      <c r="H90" s="266" t="s">
        <v>62</v>
      </c>
      <c r="I90" s="269" t="s">
        <v>57</v>
      </c>
      <c r="J90" s="258" t="s">
        <v>112</v>
      </c>
      <c r="K90" s="309" t="s">
        <v>100</v>
      </c>
      <c r="L90" s="239">
        <v>3</v>
      </c>
    </row>
    <row r="91" spans="1:13" ht="16.5" customHeight="1">
      <c r="A91" s="74">
        <v>46186</v>
      </c>
      <c r="B91" s="211" t="str">
        <f t="shared" si="3"/>
        <v>sobota</v>
      </c>
      <c r="C91" s="76" t="s">
        <v>40</v>
      </c>
      <c r="D91" s="285" t="s">
        <v>42</v>
      </c>
      <c r="E91" s="129">
        <v>0.5625</v>
      </c>
      <c r="F91" s="288" t="s">
        <v>25</v>
      </c>
      <c r="G91" s="293">
        <v>0.66319444444444442</v>
      </c>
      <c r="H91" s="266" t="s">
        <v>65</v>
      </c>
      <c r="I91" s="268" t="s">
        <v>57</v>
      </c>
      <c r="J91" s="258" t="s">
        <v>114</v>
      </c>
      <c r="K91" s="309" t="s">
        <v>100</v>
      </c>
      <c r="L91" s="239">
        <v>3</v>
      </c>
    </row>
    <row r="92" spans="1:13" ht="16.5" customHeight="1">
      <c r="A92" s="74">
        <v>46186</v>
      </c>
      <c r="B92" s="211" t="str">
        <f t="shared" si="3"/>
        <v>sobota</v>
      </c>
      <c r="C92" s="76" t="s">
        <v>40</v>
      </c>
      <c r="D92" s="285" t="s">
        <v>42</v>
      </c>
      <c r="E92" s="129">
        <v>0.67013888888888884</v>
      </c>
      <c r="F92" s="288" t="s">
        <v>25</v>
      </c>
      <c r="G92" s="293">
        <v>0.77083333333333337</v>
      </c>
      <c r="H92" s="266" t="s">
        <v>76</v>
      </c>
      <c r="I92" s="310" t="s">
        <v>57</v>
      </c>
      <c r="J92" s="220" t="s">
        <v>111</v>
      </c>
      <c r="K92" s="171" t="s">
        <v>100</v>
      </c>
      <c r="L92" s="59">
        <v>3</v>
      </c>
    </row>
    <row r="93" spans="1:13" ht="16.5" customHeight="1" thickBot="1">
      <c r="A93" s="162">
        <v>46186</v>
      </c>
      <c r="B93" s="211" t="str">
        <f t="shared" si="3"/>
        <v>sobota</v>
      </c>
      <c r="C93" s="160" t="s">
        <v>40</v>
      </c>
      <c r="D93" s="286" t="s">
        <v>42</v>
      </c>
      <c r="E93" s="132">
        <v>0.77777777777777779</v>
      </c>
      <c r="F93" s="289" t="s">
        <v>25</v>
      </c>
      <c r="G93" s="294">
        <v>0.87847222222222221</v>
      </c>
      <c r="H93" s="405"/>
      <c r="I93" s="406"/>
      <c r="J93" s="267"/>
      <c r="K93" s="394"/>
      <c r="L93" s="265"/>
    </row>
    <row r="94" spans="1:13" ht="16.5" customHeight="1">
      <c r="A94" s="79">
        <v>46187</v>
      </c>
      <c r="B94" s="215" t="str">
        <f t="shared" si="3"/>
        <v>niedziela</v>
      </c>
      <c r="C94" s="73" t="s">
        <v>40</v>
      </c>
      <c r="D94" s="284" t="s">
        <v>42</v>
      </c>
      <c r="E94" s="123">
        <v>0.33333333333333331</v>
      </c>
      <c r="F94" s="290" t="s">
        <v>25</v>
      </c>
      <c r="G94" s="295">
        <v>0.43402777777777779</v>
      </c>
      <c r="H94" s="255" t="s">
        <v>105</v>
      </c>
      <c r="I94" s="382" t="s">
        <v>107</v>
      </c>
      <c r="J94" s="178" t="s">
        <v>101</v>
      </c>
      <c r="K94" s="362" t="s">
        <v>136</v>
      </c>
      <c r="L94" s="311">
        <v>3</v>
      </c>
    </row>
    <row r="95" spans="1:13" ht="16.5" customHeight="1">
      <c r="A95" s="79">
        <v>46187</v>
      </c>
      <c r="B95" s="213" t="str">
        <f t="shared" si="3"/>
        <v>niedziela</v>
      </c>
      <c r="C95" s="76" t="s">
        <v>40</v>
      </c>
      <c r="D95" s="285" t="s">
        <v>42</v>
      </c>
      <c r="E95" s="126">
        <v>0.44097222222222227</v>
      </c>
      <c r="F95" s="291" t="s">
        <v>25</v>
      </c>
      <c r="G95" s="296">
        <v>0.54166666666666663</v>
      </c>
      <c r="H95" s="53" t="s">
        <v>51</v>
      </c>
      <c r="I95" s="312" t="s">
        <v>103</v>
      </c>
      <c r="J95" s="258" t="s">
        <v>115</v>
      </c>
      <c r="K95" s="366" t="s">
        <v>145</v>
      </c>
      <c r="L95" s="276">
        <v>3</v>
      </c>
    </row>
    <row r="96" spans="1:13" ht="16.5" customHeight="1">
      <c r="A96" s="79">
        <v>46187</v>
      </c>
      <c r="B96" s="213" t="str">
        <f t="shared" si="3"/>
        <v>niedziela</v>
      </c>
      <c r="C96" s="76" t="s">
        <v>40</v>
      </c>
      <c r="D96" s="285" t="s">
        <v>42</v>
      </c>
      <c r="E96" s="129">
        <v>0.5625</v>
      </c>
      <c r="F96" s="288" t="s">
        <v>25</v>
      </c>
      <c r="G96" s="293">
        <v>0.66319444444444442</v>
      </c>
      <c r="H96" s="53" t="s">
        <v>48</v>
      </c>
      <c r="I96" s="107" t="s">
        <v>103</v>
      </c>
      <c r="J96" s="176" t="s">
        <v>112</v>
      </c>
      <c r="K96" s="361" t="s">
        <v>145</v>
      </c>
      <c r="L96" s="59">
        <v>3</v>
      </c>
    </row>
    <row r="97" spans="1:14" ht="16.5" customHeight="1">
      <c r="A97" s="79">
        <v>46187</v>
      </c>
      <c r="B97" s="213" t="str">
        <f t="shared" si="3"/>
        <v>niedziela</v>
      </c>
      <c r="C97" s="76" t="s">
        <v>40</v>
      </c>
      <c r="D97" s="285" t="s">
        <v>42</v>
      </c>
      <c r="E97" s="129">
        <v>0.67013888888888884</v>
      </c>
      <c r="F97" s="288" t="s">
        <v>25</v>
      </c>
      <c r="G97" s="293">
        <v>0.77083333333333337</v>
      </c>
      <c r="H97" s="53" t="s">
        <v>74</v>
      </c>
      <c r="I97" s="168" t="s">
        <v>103</v>
      </c>
      <c r="J97" s="176" t="s">
        <v>108</v>
      </c>
      <c r="K97" s="363" t="s">
        <v>137</v>
      </c>
      <c r="L97" s="239">
        <v>3</v>
      </c>
    </row>
    <row r="98" spans="1:14" ht="16.5" customHeight="1">
      <c r="A98" s="79">
        <v>46187</v>
      </c>
      <c r="B98" s="213" t="str">
        <f t="shared" si="3"/>
        <v>niedziela</v>
      </c>
      <c r="C98" s="76" t="s">
        <v>40</v>
      </c>
      <c r="D98" s="285" t="s">
        <v>42</v>
      </c>
      <c r="E98" s="384">
        <v>0.77777777777777779</v>
      </c>
      <c r="F98" s="385" t="s">
        <v>25</v>
      </c>
      <c r="G98" s="386">
        <v>0.87847222222222221</v>
      </c>
      <c r="H98" s="257" t="s">
        <v>67</v>
      </c>
      <c r="I98" s="346" t="s">
        <v>140</v>
      </c>
      <c r="J98" s="220" t="s">
        <v>58</v>
      </c>
      <c r="K98" s="361" t="s">
        <v>146</v>
      </c>
      <c r="L98" s="33">
        <v>3</v>
      </c>
      <c r="M98" s="209"/>
    </row>
    <row r="99" spans="1:14" ht="16.5" customHeight="1" thickBot="1">
      <c r="A99" s="79">
        <v>46187</v>
      </c>
      <c r="B99" s="218" t="str">
        <f t="shared" ref="B99" si="4">IF(WEEKDAY(A99,2)=5,"piątek",IF(WEEKDAY(A99,2)=6,"sobota",IF(WEEKDAY(A99,2)=7,"niedziela","Błąd")))</f>
        <v>niedziela</v>
      </c>
      <c r="C99" s="359" t="s">
        <v>40</v>
      </c>
      <c r="D99" s="360" t="s">
        <v>42</v>
      </c>
      <c r="E99" s="387">
        <v>0.77777777777777779</v>
      </c>
      <c r="F99" s="388" t="s">
        <v>25</v>
      </c>
      <c r="G99" s="389">
        <v>0.87847222222222221</v>
      </c>
      <c r="H99" s="267" t="s">
        <v>79</v>
      </c>
      <c r="I99" s="377" t="s">
        <v>142</v>
      </c>
      <c r="J99" s="378" t="s">
        <v>80</v>
      </c>
      <c r="K99" s="368" t="s">
        <v>145</v>
      </c>
      <c r="L99" s="265">
        <v>3</v>
      </c>
      <c r="M99" s="209"/>
    </row>
    <row r="100" spans="1:14" ht="16.5" customHeight="1">
      <c r="A100" s="71">
        <v>46193</v>
      </c>
      <c r="B100" s="210" t="str">
        <f t="shared" si="3"/>
        <v>sobota</v>
      </c>
      <c r="C100" s="73" t="s">
        <v>40</v>
      </c>
      <c r="D100" s="284" t="s">
        <v>42</v>
      </c>
      <c r="E100" s="123">
        <v>0.33333333333333331</v>
      </c>
      <c r="F100" s="290" t="s">
        <v>25</v>
      </c>
      <c r="G100" s="295">
        <v>0.43402777777777779</v>
      </c>
      <c r="H100" s="53" t="s">
        <v>45</v>
      </c>
      <c r="I100" s="168" t="s">
        <v>57</v>
      </c>
      <c r="J100" s="176" t="s">
        <v>102</v>
      </c>
      <c r="K100" s="170" t="s">
        <v>100</v>
      </c>
      <c r="L100" s="59">
        <v>3</v>
      </c>
    </row>
    <row r="101" spans="1:14" ht="16.5" customHeight="1">
      <c r="A101" s="74">
        <v>46193</v>
      </c>
      <c r="B101" s="211" t="str">
        <f t="shared" si="3"/>
        <v>sobota</v>
      </c>
      <c r="C101" s="76" t="s">
        <v>40</v>
      </c>
      <c r="D101" s="285" t="s">
        <v>42</v>
      </c>
      <c r="E101" s="126">
        <v>0.44097222222222227</v>
      </c>
      <c r="F101" s="291" t="s">
        <v>25</v>
      </c>
      <c r="G101" s="296">
        <v>0.54166666666666663</v>
      </c>
      <c r="H101" s="266" t="s">
        <v>62</v>
      </c>
      <c r="I101" s="269" t="s">
        <v>57</v>
      </c>
      <c r="J101" s="258" t="s">
        <v>115</v>
      </c>
      <c r="K101" s="309" t="s">
        <v>100</v>
      </c>
      <c r="L101" s="239">
        <v>3</v>
      </c>
    </row>
    <row r="102" spans="1:14" ht="16.5" customHeight="1">
      <c r="A102" s="74">
        <v>46193</v>
      </c>
      <c r="B102" s="211" t="str">
        <f t="shared" si="3"/>
        <v>sobota</v>
      </c>
      <c r="C102" s="76" t="s">
        <v>40</v>
      </c>
      <c r="D102" s="285" t="s">
        <v>42</v>
      </c>
      <c r="E102" s="129">
        <v>0.5625</v>
      </c>
      <c r="F102" s="288" t="s">
        <v>25</v>
      </c>
      <c r="G102" s="293">
        <v>0.625</v>
      </c>
      <c r="H102" s="266" t="s">
        <v>65</v>
      </c>
      <c r="I102" s="268" t="s">
        <v>57</v>
      </c>
      <c r="J102" s="258" t="s">
        <v>114</v>
      </c>
      <c r="K102" s="309" t="s">
        <v>100</v>
      </c>
      <c r="L102" s="239">
        <v>3</v>
      </c>
    </row>
    <row r="103" spans="1:14" ht="16.5" customHeight="1">
      <c r="A103" s="74">
        <v>46193</v>
      </c>
      <c r="B103" s="211" t="str">
        <f t="shared" si="3"/>
        <v>sobota</v>
      </c>
      <c r="C103" s="76" t="s">
        <v>40</v>
      </c>
      <c r="D103" s="285" t="s">
        <v>42</v>
      </c>
      <c r="E103" s="129">
        <v>0.67013888888888884</v>
      </c>
      <c r="F103" s="288" t="s">
        <v>25</v>
      </c>
      <c r="G103" s="293">
        <v>0.77083333333333337</v>
      </c>
      <c r="H103" s="266" t="s">
        <v>76</v>
      </c>
      <c r="I103" s="310" t="s">
        <v>57</v>
      </c>
      <c r="J103" s="220" t="s">
        <v>111</v>
      </c>
      <c r="K103" s="171" t="s">
        <v>100</v>
      </c>
      <c r="L103" s="59">
        <v>3</v>
      </c>
    </row>
    <row r="104" spans="1:14" ht="16.5" customHeight="1" thickBot="1">
      <c r="A104" s="162">
        <v>46193</v>
      </c>
      <c r="B104" s="211" t="str">
        <f t="shared" si="3"/>
        <v>sobota</v>
      </c>
      <c r="C104" s="160" t="s">
        <v>40</v>
      </c>
      <c r="D104" s="286" t="s">
        <v>42</v>
      </c>
      <c r="E104" s="132">
        <v>0.77777777777777779</v>
      </c>
      <c r="F104" s="289" t="s">
        <v>25</v>
      </c>
      <c r="G104" s="294">
        <v>0.87847222222222221</v>
      </c>
      <c r="H104" s="395"/>
      <c r="I104" s="278"/>
      <c r="J104" s="393"/>
      <c r="K104" s="394"/>
      <c r="L104" s="265"/>
      <c r="M104" s="209"/>
      <c r="N104" s="209"/>
    </row>
    <row r="105" spans="1:14" ht="16.5" customHeight="1">
      <c r="A105" s="77">
        <v>46194</v>
      </c>
      <c r="B105" s="215" t="str">
        <f t="shared" si="3"/>
        <v>niedziela</v>
      </c>
      <c r="C105" s="73" t="s">
        <v>40</v>
      </c>
      <c r="D105" s="284" t="s">
        <v>42</v>
      </c>
      <c r="E105" s="123">
        <v>0.33333333333333331</v>
      </c>
      <c r="F105" s="290" t="s">
        <v>25</v>
      </c>
      <c r="G105" s="295">
        <v>0.43402777777777779</v>
      </c>
      <c r="H105" s="255" t="s">
        <v>105</v>
      </c>
      <c r="I105" s="382" t="s">
        <v>107</v>
      </c>
      <c r="J105" s="178" t="s">
        <v>101</v>
      </c>
      <c r="K105" s="362" t="s">
        <v>136</v>
      </c>
      <c r="L105" s="311">
        <v>3</v>
      </c>
    </row>
    <row r="106" spans="1:14" ht="16.5" customHeight="1">
      <c r="A106" s="79">
        <v>46194</v>
      </c>
      <c r="B106" s="213" t="str">
        <f t="shared" si="3"/>
        <v>niedziela</v>
      </c>
      <c r="C106" s="76" t="s">
        <v>40</v>
      </c>
      <c r="D106" s="285" t="s">
        <v>42</v>
      </c>
      <c r="E106" s="126">
        <v>0.44097222222222227</v>
      </c>
      <c r="F106" s="291" t="s">
        <v>25</v>
      </c>
      <c r="G106" s="296">
        <v>0.54166666666666663</v>
      </c>
      <c r="H106" s="53" t="s">
        <v>74</v>
      </c>
      <c r="I106" s="168" t="s">
        <v>103</v>
      </c>
      <c r="J106" s="176" t="s">
        <v>108</v>
      </c>
      <c r="K106" s="363" t="s">
        <v>137</v>
      </c>
      <c r="L106" s="239">
        <v>3</v>
      </c>
    </row>
    <row r="107" spans="1:14" ht="16.5" customHeight="1">
      <c r="A107" s="79">
        <v>46194</v>
      </c>
      <c r="B107" s="213" t="str">
        <f t="shared" si="3"/>
        <v>niedziela</v>
      </c>
      <c r="C107" s="76" t="s">
        <v>40</v>
      </c>
      <c r="D107" s="285" t="s">
        <v>42</v>
      </c>
      <c r="E107" s="129">
        <v>0.5625</v>
      </c>
      <c r="F107" s="288" t="s">
        <v>25</v>
      </c>
      <c r="G107" s="293">
        <v>0.66319444444444442</v>
      </c>
      <c r="H107" s="345"/>
      <c r="I107" s="312"/>
      <c r="J107" s="258"/>
      <c r="K107" s="304"/>
      <c r="L107" s="276"/>
      <c r="M107" s="209"/>
    </row>
    <row r="108" spans="1:14" ht="16.5" customHeight="1">
      <c r="A108" s="79">
        <v>46194</v>
      </c>
      <c r="B108" s="213" t="str">
        <f t="shared" si="3"/>
        <v>niedziela</v>
      </c>
      <c r="C108" s="76" t="s">
        <v>40</v>
      </c>
      <c r="D108" s="285" t="s">
        <v>42</v>
      </c>
      <c r="E108" s="129">
        <v>0.67013888888888884</v>
      </c>
      <c r="F108" s="288" t="s">
        <v>25</v>
      </c>
      <c r="G108" s="293">
        <v>0.77083333333333337</v>
      </c>
      <c r="H108" s="122"/>
      <c r="I108" s="168"/>
      <c r="J108" s="220"/>
      <c r="K108" s="236"/>
      <c r="L108" s="107"/>
    </row>
    <row r="109" spans="1:14" ht="16.5" customHeight="1" thickBot="1">
      <c r="A109" s="82">
        <v>46194</v>
      </c>
      <c r="B109" s="218" t="str">
        <f t="shared" si="3"/>
        <v>niedziela</v>
      </c>
      <c r="C109" s="160" t="s">
        <v>40</v>
      </c>
      <c r="D109" s="286" t="s">
        <v>42</v>
      </c>
      <c r="E109" s="132">
        <v>0.77777777777777779</v>
      </c>
      <c r="F109" s="289" t="s">
        <v>25</v>
      </c>
      <c r="G109" s="294">
        <v>0.87847222222222221</v>
      </c>
      <c r="H109" s="58"/>
      <c r="I109" s="175"/>
      <c r="J109" s="118"/>
      <c r="K109" s="235"/>
      <c r="L109" s="70"/>
    </row>
    <row r="110" spans="1:14" ht="16.5" customHeight="1" thickBot="1">
      <c r="A110" s="86"/>
      <c r="B110" s="87"/>
      <c r="C110" s="88"/>
      <c r="D110" s="89"/>
      <c r="E110" s="90"/>
      <c r="F110" s="89"/>
      <c r="G110" s="90"/>
      <c r="H110" s="39"/>
      <c r="I110" s="38"/>
      <c r="J110" s="40"/>
      <c r="K110" s="47"/>
      <c r="L110" s="61">
        <f>SUM(L8:L109)</f>
        <v>261</v>
      </c>
    </row>
    <row r="111" spans="1:14">
      <c r="A111" s="86"/>
      <c r="B111" s="87"/>
      <c r="C111" s="88"/>
      <c r="D111" s="89"/>
      <c r="E111" s="90"/>
      <c r="F111" s="89"/>
      <c r="G111" s="90"/>
      <c r="H111" s="39"/>
      <c r="I111" s="38"/>
      <c r="J111" s="40"/>
      <c r="K111" s="47"/>
      <c r="L111" s="37"/>
    </row>
    <row r="112" spans="1:14">
      <c r="A112" s="86"/>
      <c r="B112" s="87"/>
      <c r="C112" s="88"/>
      <c r="D112" s="89"/>
      <c r="E112" s="90"/>
      <c r="F112" s="89"/>
      <c r="G112" s="90"/>
      <c r="H112" s="46" t="s">
        <v>37</v>
      </c>
      <c r="I112" s="38"/>
      <c r="J112" s="40"/>
      <c r="K112" s="47"/>
      <c r="L112" s="37"/>
    </row>
    <row r="113" spans="8:12" ht="13.5" thickBot="1">
      <c r="H113" s="39"/>
      <c r="I113" s="38"/>
      <c r="J113" s="40"/>
      <c r="K113" s="47"/>
      <c r="L113" s="52"/>
    </row>
    <row r="114" spans="8:12">
      <c r="H114" s="56" t="s">
        <v>74</v>
      </c>
      <c r="I114" s="322">
        <f>SUMIF($H$8:$H$108,H114,$L$8:$L$108)</f>
        <v>18</v>
      </c>
      <c r="J114" s="323" t="s">
        <v>108</v>
      </c>
      <c r="K114" s="324">
        <v>18</v>
      </c>
      <c r="L114" s="52"/>
    </row>
    <row r="115" spans="8:12">
      <c r="H115" s="53" t="s">
        <v>44</v>
      </c>
      <c r="I115" s="325">
        <f>SUMIF($H$8:$H$97,H115,$L$8:$L$97)</f>
        <v>9</v>
      </c>
      <c r="J115" s="220" t="s">
        <v>101</v>
      </c>
      <c r="K115" s="326">
        <v>9</v>
      </c>
      <c r="L115" s="229"/>
    </row>
    <row r="116" spans="8:12">
      <c r="H116" s="248" t="s">
        <v>105</v>
      </c>
      <c r="I116" s="327">
        <f>SUMIF($H$8:$H$105,H116,$L$8:$L$105)</f>
        <v>18</v>
      </c>
      <c r="J116" s="220" t="s">
        <v>101</v>
      </c>
      <c r="K116" s="326">
        <v>18</v>
      </c>
    </row>
    <row r="117" spans="8:12">
      <c r="H117" s="53" t="s">
        <v>45</v>
      </c>
      <c r="I117" s="325">
        <f>SUMIF($H$8:$H$100,H117,$L$8:$L$100)</f>
        <v>18</v>
      </c>
      <c r="J117" s="220" t="s">
        <v>102</v>
      </c>
      <c r="K117" s="326">
        <v>18</v>
      </c>
    </row>
    <row r="118" spans="8:12">
      <c r="H118" s="179" t="s">
        <v>46</v>
      </c>
      <c r="I118" s="327">
        <f>SUMIF($H$8:$H$103,H118,$L$8:$L$103)</f>
        <v>9</v>
      </c>
      <c r="J118" s="220" t="s">
        <v>110</v>
      </c>
      <c r="K118" s="326">
        <v>9</v>
      </c>
    </row>
    <row r="119" spans="8:12">
      <c r="H119" s="179"/>
      <c r="I119" s="328"/>
      <c r="J119" s="329"/>
      <c r="K119" s="330"/>
    </row>
    <row r="120" spans="8:12">
      <c r="H120" s="53" t="s">
        <v>47</v>
      </c>
      <c r="I120" s="327">
        <f>SUMIF($H$8:$H$84,H120,$L$8:$L$84)</f>
        <v>15</v>
      </c>
      <c r="J120" s="220" t="s">
        <v>55</v>
      </c>
      <c r="K120" s="326">
        <v>18</v>
      </c>
    </row>
    <row r="121" spans="8:12">
      <c r="H121" s="53" t="s">
        <v>48</v>
      </c>
      <c r="I121" s="327">
        <f>SUMIF($H$8:$H$96,H121,$L$8:$L$96)</f>
        <v>18</v>
      </c>
      <c r="J121" s="220" t="s">
        <v>59</v>
      </c>
      <c r="K121" s="326">
        <v>18</v>
      </c>
    </row>
    <row r="122" spans="8:12">
      <c r="H122" s="54" t="s">
        <v>49</v>
      </c>
      <c r="I122" s="327">
        <f>SUMIF($H$8:$H$83,H122,$L$8:$L$83)</f>
        <v>18</v>
      </c>
      <c r="J122" s="220" t="s">
        <v>56</v>
      </c>
      <c r="K122" s="326">
        <v>18</v>
      </c>
    </row>
    <row r="123" spans="8:12">
      <c r="H123" s="53" t="s">
        <v>50</v>
      </c>
      <c r="I123" s="327">
        <f>SUMIF($H$8:$H$106,H123,$L$8:$L$106)</f>
        <v>18</v>
      </c>
      <c r="J123" s="220" t="s">
        <v>56</v>
      </c>
      <c r="K123" s="326">
        <v>18</v>
      </c>
    </row>
    <row r="124" spans="8:12">
      <c r="H124" s="53" t="s">
        <v>51</v>
      </c>
      <c r="I124" s="327">
        <f>SUMIF($H$8:$H$107,H124,$L$8:$L$107)</f>
        <v>18</v>
      </c>
      <c r="J124" s="220" t="s">
        <v>66</v>
      </c>
      <c r="K124" s="326">
        <v>18</v>
      </c>
    </row>
    <row r="125" spans="8:12">
      <c r="H125" s="248" t="s">
        <v>52</v>
      </c>
      <c r="I125" s="327">
        <f>SUMIF($H$8:$H$106,H125,$L$8:$L$106)</f>
        <v>18</v>
      </c>
      <c r="J125" s="220" t="s">
        <v>54</v>
      </c>
      <c r="K125" s="326">
        <v>18</v>
      </c>
    </row>
    <row r="126" spans="8:12">
      <c r="H126" s="230" t="s">
        <v>53</v>
      </c>
      <c r="I126" s="331">
        <f>SUMIF($H$8:$H$102,H126,$L$8:$L$102)</f>
        <v>18</v>
      </c>
      <c r="J126" s="332" t="s">
        <v>64</v>
      </c>
      <c r="K126" s="333">
        <v>18</v>
      </c>
    </row>
    <row r="127" spans="8:12">
      <c r="H127" s="266" t="s">
        <v>60</v>
      </c>
      <c r="I127" s="325">
        <f>SUMIF($H$8:$H$88,H127,$L$8:$L$88)</f>
        <v>9</v>
      </c>
      <c r="J127" s="220" t="s">
        <v>61</v>
      </c>
      <c r="K127" s="33">
        <v>9</v>
      </c>
    </row>
    <row r="128" spans="8:12">
      <c r="H128" s="266" t="s">
        <v>62</v>
      </c>
      <c r="I128" s="325">
        <f>SUMIF($H$8:$H$104,H128,$L$8:$L$104)</f>
        <v>9</v>
      </c>
      <c r="J128" s="220" t="s">
        <v>63</v>
      </c>
      <c r="K128" s="33">
        <v>9</v>
      </c>
    </row>
    <row r="129" spans="7:11">
      <c r="H129" s="266" t="s">
        <v>75</v>
      </c>
      <c r="I129" s="327">
        <f>SUMIF($H$8:$H$103,H129,$L$8:$L$103)</f>
        <v>9</v>
      </c>
      <c r="J129" s="220" t="s">
        <v>58</v>
      </c>
      <c r="K129" s="33">
        <v>9</v>
      </c>
    </row>
    <row r="130" spans="7:11">
      <c r="G130" s="209"/>
      <c r="H130" s="266" t="s">
        <v>65</v>
      </c>
      <c r="I130" s="325">
        <f>SUMIF($H$8:$H$105,H130,$L$8:$L$105)</f>
        <v>9</v>
      </c>
      <c r="J130" s="220" t="s">
        <v>114</v>
      </c>
      <c r="K130" s="33">
        <v>9</v>
      </c>
    </row>
    <row r="131" spans="7:11">
      <c r="H131" s="266" t="s">
        <v>76</v>
      </c>
      <c r="I131" s="325">
        <f>SUMIF($H$8:$H$103,H131,$L$8:$L$103)</f>
        <v>9</v>
      </c>
      <c r="J131" s="220" t="s">
        <v>111</v>
      </c>
      <c r="K131" s="33">
        <v>9</v>
      </c>
    </row>
    <row r="132" spans="7:11">
      <c r="H132" s="257" t="s">
        <v>67</v>
      </c>
      <c r="I132" s="327">
        <f>SUMIF($H$8:$H$103,H132,$L$8:$L$103)</f>
        <v>9</v>
      </c>
      <c r="J132" s="220" t="s">
        <v>58</v>
      </c>
      <c r="K132" s="33">
        <v>9</v>
      </c>
    </row>
    <row r="133" spans="7:11">
      <c r="H133" s="257" t="s">
        <v>77</v>
      </c>
      <c r="I133" s="325">
        <f>SUMIF($H$8:$H$105,H133,$L$8:$L$105)</f>
        <v>0</v>
      </c>
      <c r="J133" s="220" t="s">
        <v>78</v>
      </c>
      <c r="K133" s="33">
        <v>9</v>
      </c>
    </row>
    <row r="134" spans="7:11" ht="13.5" thickBot="1">
      <c r="H134" s="267" t="s">
        <v>79</v>
      </c>
      <c r="I134" s="334">
        <f>SUMIF($H$8:$H$102,H134,$L$8:$L$102)</f>
        <v>9</v>
      </c>
      <c r="J134" s="118" t="s">
        <v>80</v>
      </c>
      <c r="K134" s="48">
        <v>9</v>
      </c>
    </row>
    <row r="135" spans="7:11" ht="13.5" thickBot="1">
      <c r="K135" s="321">
        <f>SUM(K114:K134)</f>
        <v>270</v>
      </c>
    </row>
  </sheetData>
  <autoFilter ref="A7:L110">
    <filterColumn colId="4" showButton="0"/>
    <filterColumn colId="5" showButton="0"/>
  </autoFilter>
  <mergeCells count="1">
    <mergeCell ref="E7:G7"/>
  </mergeCells>
  <phoneticPr fontId="29" type="noConversion"/>
  <pageMargins left="0.17" right="0.18" top="0.17" bottom="0.74" header="0.5" footer="0.76"/>
  <pageSetup paperSize="9" scale="37" orientation="portrait" r:id="rId1"/>
  <headerFooter alignWithMargins="0"/>
  <rowBreaks count="1" manualBreakCount="1">
    <brk id="58" max="19" man="1"/>
  </rowBreaks>
  <colBreaks count="1" manualBreakCount="1">
    <brk id="12" max="11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"/>
  <sheetViews>
    <sheetView topLeftCell="A28" zoomScale="93" zoomScaleNormal="93" workbookViewId="0">
      <selection activeCell="R48" sqref="R48"/>
    </sheetView>
  </sheetViews>
  <sheetFormatPr defaultRowHeight="12.75"/>
  <cols>
    <col min="1" max="1" width="9.7109375" customWidth="1"/>
    <col min="2" max="2" width="10.7109375" customWidth="1"/>
    <col min="3" max="3" width="16.140625" customWidth="1"/>
    <col min="4" max="4" width="10.7109375" customWidth="1"/>
    <col min="5" max="5" width="6.5703125" customWidth="1"/>
    <col min="6" max="6" width="2" customWidth="1"/>
    <col min="7" max="7" width="6.85546875" customWidth="1"/>
    <col min="8" max="8" width="43.42578125" customWidth="1"/>
    <col min="9" max="9" width="12.85546875" customWidth="1"/>
    <col min="10" max="10" width="16.28515625" customWidth="1"/>
    <col min="11" max="11" width="9.7109375" customWidth="1"/>
    <col min="15" max="15" width="22.7109375" customWidth="1"/>
  </cols>
  <sheetData>
    <row r="1" spans="1:15" ht="19.5" customHeight="1">
      <c r="A1" s="17" t="s">
        <v>38</v>
      </c>
      <c r="B1" s="18"/>
      <c r="C1" s="19"/>
      <c r="D1" s="19"/>
      <c r="E1" s="18"/>
      <c r="F1" s="18"/>
      <c r="G1" s="18"/>
      <c r="H1" s="18"/>
      <c r="I1" s="20"/>
      <c r="J1" s="21"/>
      <c r="K1" s="22"/>
      <c r="L1" s="18"/>
    </row>
    <row r="2" spans="1:15" ht="19.5" customHeight="1">
      <c r="A2" s="23" t="s">
        <v>9</v>
      </c>
      <c r="B2" s="24" t="s">
        <v>10</v>
      </c>
      <c r="C2" s="25"/>
      <c r="D2" s="25"/>
      <c r="E2" s="18"/>
      <c r="F2" s="18"/>
      <c r="G2" s="18"/>
      <c r="H2" s="223"/>
      <c r="I2" s="20"/>
      <c r="J2" s="21"/>
      <c r="K2" s="22"/>
      <c r="L2" s="163" t="s">
        <v>39</v>
      </c>
    </row>
    <row r="3" spans="1:15" ht="19.5" customHeight="1">
      <c r="A3" s="23" t="s">
        <v>11</v>
      </c>
      <c r="B3" s="67" t="s">
        <v>70</v>
      </c>
      <c r="C3" s="68"/>
      <c r="D3" s="25"/>
      <c r="E3" s="18"/>
      <c r="F3" s="18"/>
      <c r="G3" s="18"/>
      <c r="H3" s="303" t="s">
        <v>68</v>
      </c>
      <c r="I3" s="20"/>
      <c r="J3" s="26"/>
      <c r="K3" s="28"/>
      <c r="L3" s="164" t="s">
        <v>73</v>
      </c>
    </row>
    <row r="4" spans="1:15" ht="19.5" customHeight="1">
      <c r="A4" s="23" t="s">
        <v>12</v>
      </c>
      <c r="B4" s="24" t="s">
        <v>42</v>
      </c>
      <c r="C4" s="25" t="s">
        <v>43</v>
      </c>
      <c r="D4" s="25"/>
      <c r="E4" s="18"/>
      <c r="F4" s="18"/>
      <c r="G4" s="18"/>
      <c r="H4" s="161" t="s">
        <v>13</v>
      </c>
      <c r="I4" s="20"/>
      <c r="J4" s="403">
        <v>46098</v>
      </c>
      <c r="K4" s="301"/>
      <c r="L4" s="302"/>
    </row>
    <row r="5" spans="1:15" ht="19.5" customHeight="1">
      <c r="A5" s="23" t="s">
        <v>14</v>
      </c>
      <c r="B5" s="29" t="s">
        <v>69</v>
      </c>
      <c r="C5" s="25"/>
      <c r="D5" s="25"/>
      <c r="E5" s="18"/>
      <c r="F5" s="18"/>
      <c r="G5" s="18"/>
      <c r="H5" s="30"/>
      <c r="I5" s="32"/>
      <c r="J5" s="404" t="s">
        <v>151</v>
      </c>
      <c r="K5" s="335"/>
      <c r="L5" s="209"/>
    </row>
    <row r="6" spans="1:15" ht="19.5" customHeight="1" thickBot="1">
      <c r="A6" s="23"/>
      <c r="B6" s="29"/>
      <c r="C6" s="25"/>
      <c r="D6" s="25"/>
      <c r="E6" s="18"/>
      <c r="F6" s="18"/>
      <c r="G6" s="18"/>
      <c r="H6" s="223"/>
      <c r="I6" s="20"/>
      <c r="J6" s="21"/>
      <c r="K6" s="335"/>
      <c r="L6" s="209"/>
    </row>
    <row r="7" spans="1:15" ht="24" customHeight="1" thickBot="1">
      <c r="A7" s="45" t="s">
        <v>15</v>
      </c>
      <c r="B7" s="41" t="s">
        <v>16</v>
      </c>
      <c r="C7" s="42" t="s">
        <v>17</v>
      </c>
      <c r="D7" s="42" t="s">
        <v>18</v>
      </c>
      <c r="E7" s="425" t="s">
        <v>19</v>
      </c>
      <c r="F7" s="425"/>
      <c r="G7" s="425"/>
      <c r="H7" s="45" t="s">
        <v>20</v>
      </c>
      <c r="I7" s="36" t="s">
        <v>21</v>
      </c>
      <c r="J7" s="36" t="s">
        <v>22</v>
      </c>
      <c r="K7" s="43" t="s">
        <v>23</v>
      </c>
      <c r="L7" s="44" t="s">
        <v>24</v>
      </c>
    </row>
    <row r="8" spans="1:15" ht="16.5" customHeight="1">
      <c r="A8" s="116">
        <v>46081</v>
      </c>
      <c r="B8" s="84" t="str">
        <f t="shared" ref="B8:B71" si="0">IF(WEEKDAY(A8,2)=5,"piątek",IF(WEEKDAY(A8,2)=6,"sobota",IF(WEEKDAY(A8,2)=7,"niedziela","Błąd")))</f>
        <v>sobota</v>
      </c>
      <c r="C8" s="154" t="s">
        <v>118</v>
      </c>
      <c r="D8" s="155" t="s">
        <v>42</v>
      </c>
      <c r="E8" s="135">
        <v>0.33333333333333331</v>
      </c>
      <c r="F8" s="136" t="s">
        <v>25</v>
      </c>
      <c r="G8" s="184">
        <v>0.43402777777777779</v>
      </c>
      <c r="H8" s="314" t="s">
        <v>86</v>
      </c>
      <c r="I8" s="69" t="s">
        <v>57</v>
      </c>
      <c r="J8" s="243" t="s">
        <v>120</v>
      </c>
      <c r="K8" s="169" t="s">
        <v>100</v>
      </c>
      <c r="L8" s="65">
        <v>3</v>
      </c>
    </row>
    <row r="9" spans="1:15" ht="16.5" customHeight="1">
      <c r="A9" s="113">
        <v>46081</v>
      </c>
      <c r="B9" s="149" t="str">
        <f t="shared" si="0"/>
        <v>sobota</v>
      </c>
      <c r="C9" s="156" t="s">
        <v>118</v>
      </c>
      <c r="D9" s="157" t="s">
        <v>42</v>
      </c>
      <c r="E9" s="129">
        <v>0.44097222222222227</v>
      </c>
      <c r="F9" s="130" t="s">
        <v>25</v>
      </c>
      <c r="G9" s="224">
        <v>0.54166666666666663</v>
      </c>
      <c r="H9" s="230" t="s">
        <v>88</v>
      </c>
      <c r="I9" s="62" t="s">
        <v>57</v>
      </c>
      <c r="J9" s="165" t="s">
        <v>116</v>
      </c>
      <c r="K9" s="170" t="s">
        <v>100</v>
      </c>
      <c r="L9" s="66">
        <v>3</v>
      </c>
    </row>
    <row r="10" spans="1:15" ht="16.5" customHeight="1">
      <c r="A10" s="113">
        <v>46081</v>
      </c>
      <c r="B10" s="149" t="str">
        <f t="shared" si="0"/>
        <v>sobota</v>
      </c>
      <c r="C10" s="156" t="s">
        <v>118</v>
      </c>
      <c r="D10" s="157" t="s">
        <v>42</v>
      </c>
      <c r="E10" s="129">
        <v>0.5625</v>
      </c>
      <c r="F10" s="130" t="s">
        <v>25</v>
      </c>
      <c r="G10" s="224">
        <v>0.66319444444444442</v>
      </c>
      <c r="H10" s="257" t="s">
        <v>90</v>
      </c>
      <c r="I10" s="259" t="s">
        <v>57</v>
      </c>
      <c r="J10" s="271" t="s">
        <v>110</v>
      </c>
      <c r="K10" s="170" t="s">
        <v>100</v>
      </c>
      <c r="L10" s="59">
        <v>3</v>
      </c>
      <c r="N10" s="261"/>
      <c r="O10" s="261"/>
    </row>
    <row r="11" spans="1:15" ht="16.5" customHeight="1">
      <c r="A11" s="113">
        <v>46081</v>
      </c>
      <c r="B11" s="149" t="str">
        <f t="shared" si="0"/>
        <v>sobota</v>
      </c>
      <c r="C11" s="156" t="s">
        <v>118</v>
      </c>
      <c r="D11" s="157" t="s">
        <v>42</v>
      </c>
      <c r="E11" s="129">
        <v>0.67013888888888884</v>
      </c>
      <c r="F11" s="130" t="s">
        <v>25</v>
      </c>
      <c r="G11" s="224">
        <v>0.77083333333333337</v>
      </c>
      <c r="H11" s="230" t="s">
        <v>91</v>
      </c>
      <c r="I11" s="62" t="s">
        <v>57</v>
      </c>
      <c r="J11" s="244" t="s">
        <v>122</v>
      </c>
      <c r="K11" s="170" t="s">
        <v>100</v>
      </c>
      <c r="L11" s="59">
        <v>3</v>
      </c>
    </row>
    <row r="12" spans="1:15" ht="16.5" customHeight="1" thickBot="1">
      <c r="A12" s="152">
        <v>46081</v>
      </c>
      <c r="B12" s="150" t="str">
        <f t="shared" si="0"/>
        <v>sobota</v>
      </c>
      <c r="C12" s="158" t="s">
        <v>118</v>
      </c>
      <c r="D12" s="159" t="s">
        <v>42</v>
      </c>
      <c r="E12" s="132">
        <v>0.77777777777777779</v>
      </c>
      <c r="F12" s="133" t="s">
        <v>25</v>
      </c>
      <c r="G12" s="185">
        <v>0.87847222222222221</v>
      </c>
      <c r="H12" s="298" t="s">
        <v>75</v>
      </c>
      <c r="I12" s="203" t="s">
        <v>57</v>
      </c>
      <c r="J12" s="118" t="s">
        <v>58</v>
      </c>
      <c r="K12" s="172" t="s">
        <v>100</v>
      </c>
      <c r="L12" s="64">
        <v>3</v>
      </c>
      <c r="M12" s="63"/>
      <c r="N12" s="63"/>
      <c r="O12" s="63"/>
    </row>
    <row r="13" spans="1:15" ht="16.5" customHeight="1">
      <c r="A13" s="306">
        <v>46082</v>
      </c>
      <c r="B13" s="81" t="str">
        <f t="shared" si="0"/>
        <v>niedziela</v>
      </c>
      <c r="C13" s="154" t="s">
        <v>118</v>
      </c>
      <c r="D13" s="155" t="s">
        <v>42</v>
      </c>
      <c r="E13" s="129">
        <v>0.33333333333333331</v>
      </c>
      <c r="F13" s="130" t="s">
        <v>25</v>
      </c>
      <c r="G13" s="90">
        <v>0.43402777777777779</v>
      </c>
      <c r="H13" s="230" t="s">
        <v>91</v>
      </c>
      <c r="I13" s="62" t="s">
        <v>57</v>
      </c>
      <c r="J13" s="244" t="s">
        <v>122</v>
      </c>
      <c r="K13" s="170" t="s">
        <v>100</v>
      </c>
      <c r="L13" s="59">
        <v>3</v>
      </c>
    </row>
    <row r="14" spans="1:15" ht="16.5" customHeight="1">
      <c r="A14" s="306">
        <v>46082</v>
      </c>
      <c r="B14" s="81" t="str">
        <f t="shared" si="0"/>
        <v>niedziela</v>
      </c>
      <c r="C14" s="156" t="s">
        <v>118</v>
      </c>
      <c r="D14" s="157" t="s">
        <v>42</v>
      </c>
      <c r="E14" s="129">
        <v>0.44097222222222227</v>
      </c>
      <c r="F14" s="130" t="s">
        <v>25</v>
      </c>
      <c r="G14" s="90">
        <v>0.54166666666666663</v>
      </c>
      <c r="H14" s="230" t="s">
        <v>88</v>
      </c>
      <c r="I14" s="62" t="s">
        <v>57</v>
      </c>
      <c r="J14" s="165" t="s">
        <v>116</v>
      </c>
      <c r="K14" s="170" t="s">
        <v>100</v>
      </c>
      <c r="L14" s="66">
        <v>3</v>
      </c>
    </row>
    <row r="15" spans="1:15" ht="16.5" customHeight="1">
      <c r="A15" s="306">
        <v>46082</v>
      </c>
      <c r="B15" s="81" t="str">
        <f t="shared" si="0"/>
        <v>niedziela</v>
      </c>
      <c r="C15" s="156" t="s">
        <v>118</v>
      </c>
      <c r="D15" s="157" t="s">
        <v>42</v>
      </c>
      <c r="E15" s="129">
        <v>0.5625</v>
      </c>
      <c r="F15" s="130" t="s">
        <v>25</v>
      </c>
      <c r="G15" s="90">
        <v>0.66319444444444442</v>
      </c>
      <c r="H15" s="257"/>
      <c r="I15" s="259"/>
      <c r="J15" s="271"/>
      <c r="K15" s="171"/>
      <c r="L15" s="59"/>
    </row>
    <row r="16" spans="1:15" ht="16.5" customHeight="1">
      <c r="A16" s="306">
        <v>46082</v>
      </c>
      <c r="B16" s="81" t="str">
        <f t="shared" si="0"/>
        <v>niedziela</v>
      </c>
      <c r="C16" s="156" t="s">
        <v>118</v>
      </c>
      <c r="D16" s="157" t="s">
        <v>42</v>
      </c>
      <c r="E16" s="129">
        <v>0.67013888888888884</v>
      </c>
      <c r="F16" s="130" t="s">
        <v>25</v>
      </c>
      <c r="G16" s="90">
        <v>0.77083333333333337</v>
      </c>
      <c r="H16" s="266" t="s">
        <v>60</v>
      </c>
      <c r="I16" s="168" t="s">
        <v>57</v>
      </c>
      <c r="J16" s="176" t="s">
        <v>61</v>
      </c>
      <c r="K16" s="170" t="s">
        <v>100</v>
      </c>
      <c r="L16" s="59">
        <v>3</v>
      </c>
    </row>
    <row r="17" spans="1:15" ht="16.5" customHeight="1" thickBot="1">
      <c r="A17" s="306">
        <v>46082</v>
      </c>
      <c r="B17" s="81" t="str">
        <f t="shared" si="0"/>
        <v>niedziela</v>
      </c>
      <c r="C17" s="158" t="s">
        <v>118</v>
      </c>
      <c r="D17" s="159" t="s">
        <v>42</v>
      </c>
      <c r="E17" s="132">
        <v>0.77777777777777779</v>
      </c>
      <c r="F17" s="133" t="s">
        <v>25</v>
      </c>
      <c r="G17" s="185">
        <v>0.87847222222222221</v>
      </c>
      <c r="H17" s="266"/>
      <c r="I17" s="168"/>
      <c r="J17" s="176"/>
      <c r="K17" s="170"/>
      <c r="L17" s="59"/>
    </row>
    <row r="18" spans="1:15" ht="16.5" customHeight="1">
      <c r="A18" s="116">
        <v>46095</v>
      </c>
      <c r="B18" s="72" t="str">
        <f t="shared" si="0"/>
        <v>sobota</v>
      </c>
      <c r="C18" s="154" t="s">
        <v>118</v>
      </c>
      <c r="D18" s="155" t="s">
        <v>42</v>
      </c>
      <c r="E18" s="135">
        <v>0.33333333333333331</v>
      </c>
      <c r="F18" s="136" t="s">
        <v>25</v>
      </c>
      <c r="G18" s="141">
        <v>0.43402777777777779</v>
      </c>
      <c r="H18" s="314" t="s">
        <v>86</v>
      </c>
      <c r="I18" s="69" t="s">
        <v>57</v>
      </c>
      <c r="J18" s="243" t="s">
        <v>120</v>
      </c>
      <c r="K18" s="169" t="s">
        <v>100</v>
      </c>
      <c r="L18" s="65">
        <v>3</v>
      </c>
    </row>
    <row r="19" spans="1:15" ht="16.5" customHeight="1">
      <c r="A19" s="113">
        <v>46095</v>
      </c>
      <c r="B19" s="75" t="str">
        <f t="shared" si="0"/>
        <v>sobota</v>
      </c>
      <c r="C19" s="156" t="s">
        <v>118</v>
      </c>
      <c r="D19" s="157" t="s">
        <v>42</v>
      </c>
      <c r="E19" s="129">
        <v>0.44097222222222227</v>
      </c>
      <c r="F19" s="130" t="s">
        <v>25</v>
      </c>
      <c r="G19" s="140">
        <v>0.54166666666666663</v>
      </c>
      <c r="H19" s="53" t="s">
        <v>81</v>
      </c>
      <c r="I19" s="62" t="s">
        <v>57</v>
      </c>
      <c r="J19" s="244" t="s">
        <v>121</v>
      </c>
      <c r="K19" s="171" t="s">
        <v>100</v>
      </c>
      <c r="L19" s="59">
        <v>3</v>
      </c>
    </row>
    <row r="20" spans="1:15" ht="16.5" customHeight="1">
      <c r="A20" s="113">
        <v>46095</v>
      </c>
      <c r="B20" s="75" t="str">
        <f t="shared" si="0"/>
        <v>sobota</v>
      </c>
      <c r="C20" s="156" t="s">
        <v>118</v>
      </c>
      <c r="D20" s="157" t="s">
        <v>42</v>
      </c>
      <c r="E20" s="129">
        <v>0.5625</v>
      </c>
      <c r="F20" s="130" t="s">
        <v>25</v>
      </c>
      <c r="G20" s="140">
        <v>0.66319444444444442</v>
      </c>
      <c r="H20" s="230" t="s">
        <v>84</v>
      </c>
      <c r="I20" s="62" t="s">
        <v>57</v>
      </c>
      <c r="J20" s="244" t="s">
        <v>117</v>
      </c>
      <c r="K20" s="171" t="s">
        <v>100</v>
      </c>
      <c r="L20" s="59">
        <v>3</v>
      </c>
    </row>
    <row r="21" spans="1:15" ht="16.5" customHeight="1">
      <c r="A21" s="113">
        <v>46095</v>
      </c>
      <c r="B21" s="75" t="str">
        <f t="shared" si="0"/>
        <v>sobota</v>
      </c>
      <c r="C21" s="156" t="s">
        <v>118</v>
      </c>
      <c r="D21" s="157" t="s">
        <v>42</v>
      </c>
      <c r="E21" s="126">
        <v>0.67013888888888884</v>
      </c>
      <c r="F21" s="127" t="s">
        <v>25</v>
      </c>
      <c r="G21" s="142">
        <v>0.77083333333333337</v>
      </c>
      <c r="H21" s="266" t="s">
        <v>75</v>
      </c>
      <c r="I21" s="228" t="s">
        <v>57</v>
      </c>
      <c r="J21" s="220" t="s">
        <v>58</v>
      </c>
      <c r="K21" s="171" t="s">
        <v>100</v>
      </c>
      <c r="L21" s="59">
        <v>3</v>
      </c>
    </row>
    <row r="22" spans="1:15" ht="16.5" customHeight="1" thickBot="1">
      <c r="A22" s="152">
        <v>46095</v>
      </c>
      <c r="B22" s="75" t="str">
        <f t="shared" si="0"/>
        <v>sobota</v>
      </c>
      <c r="C22" s="158" t="s">
        <v>118</v>
      </c>
      <c r="D22" s="159" t="s">
        <v>42</v>
      </c>
      <c r="E22" s="143">
        <v>0.77777777777777779</v>
      </c>
      <c r="F22" s="144" t="s">
        <v>25</v>
      </c>
      <c r="G22" s="142">
        <v>0.87847222222222221</v>
      </c>
      <c r="H22" s="165"/>
      <c r="I22" s="62"/>
      <c r="J22" s="247"/>
      <c r="K22" s="200"/>
      <c r="L22" s="48"/>
    </row>
    <row r="23" spans="1:15" ht="16.5" customHeight="1">
      <c r="A23" s="77">
        <v>46096</v>
      </c>
      <c r="B23" s="78" t="str">
        <f t="shared" si="0"/>
        <v>niedziela</v>
      </c>
      <c r="C23" s="154" t="s">
        <v>118</v>
      </c>
      <c r="D23" s="155" t="s">
        <v>42</v>
      </c>
      <c r="E23" s="123">
        <v>0.33333333333333331</v>
      </c>
      <c r="F23" s="124" t="s">
        <v>25</v>
      </c>
      <c r="G23" s="125">
        <v>0.43402777777777779</v>
      </c>
      <c r="H23" s="350" t="s">
        <v>84</v>
      </c>
      <c r="I23" s="297" t="s">
        <v>57</v>
      </c>
      <c r="J23" s="351" t="s">
        <v>117</v>
      </c>
      <c r="K23" s="171" t="s">
        <v>100</v>
      </c>
      <c r="L23" s="59">
        <v>3</v>
      </c>
    </row>
    <row r="24" spans="1:15" ht="16.5" customHeight="1">
      <c r="A24" s="79">
        <v>46096</v>
      </c>
      <c r="B24" s="80" t="str">
        <f t="shared" si="0"/>
        <v>niedziela</v>
      </c>
      <c r="C24" s="156" t="s">
        <v>118</v>
      </c>
      <c r="D24" s="157" t="s">
        <v>42</v>
      </c>
      <c r="E24" s="126">
        <v>0.44097222222222227</v>
      </c>
      <c r="F24" s="127" t="s">
        <v>25</v>
      </c>
      <c r="G24" s="128">
        <v>0.54166666666666663</v>
      </c>
      <c r="H24" s="53" t="s">
        <v>81</v>
      </c>
      <c r="I24" s="62" t="s">
        <v>57</v>
      </c>
      <c r="J24" s="244" t="s">
        <v>121</v>
      </c>
      <c r="K24" s="171" t="s">
        <v>100</v>
      </c>
      <c r="L24" s="59">
        <v>3</v>
      </c>
    </row>
    <row r="25" spans="1:15" ht="16.5" customHeight="1">
      <c r="A25" s="79">
        <v>46096</v>
      </c>
      <c r="B25" s="80" t="str">
        <f t="shared" si="0"/>
        <v>niedziela</v>
      </c>
      <c r="C25" s="156" t="s">
        <v>118</v>
      </c>
      <c r="D25" s="157" t="s">
        <v>42</v>
      </c>
      <c r="E25" s="129">
        <v>0.5625</v>
      </c>
      <c r="F25" s="130" t="s">
        <v>25</v>
      </c>
      <c r="G25" s="131">
        <v>0.66319444444444442</v>
      </c>
      <c r="H25" s="53" t="s">
        <v>44</v>
      </c>
      <c r="I25" s="168" t="s">
        <v>57</v>
      </c>
      <c r="J25" s="176" t="s">
        <v>101</v>
      </c>
      <c r="K25" s="170" t="s">
        <v>100</v>
      </c>
      <c r="L25" s="59">
        <v>3</v>
      </c>
    </row>
    <row r="26" spans="1:15" ht="16.5" customHeight="1">
      <c r="A26" s="79">
        <v>46096</v>
      </c>
      <c r="B26" s="81" t="str">
        <f t="shared" si="0"/>
        <v>niedziela</v>
      </c>
      <c r="C26" s="156" t="s">
        <v>118</v>
      </c>
      <c r="D26" s="157" t="s">
        <v>42</v>
      </c>
      <c r="E26" s="129">
        <v>0.67013888888888884</v>
      </c>
      <c r="F26" s="130" t="s">
        <v>25</v>
      </c>
      <c r="G26" s="131">
        <v>0.77083333333333337</v>
      </c>
      <c r="H26" s="266" t="s">
        <v>60</v>
      </c>
      <c r="I26" s="168" t="s">
        <v>57</v>
      </c>
      <c r="J26" s="176" t="s">
        <v>61</v>
      </c>
      <c r="K26" s="170" t="s">
        <v>100</v>
      </c>
      <c r="L26" s="59">
        <v>3</v>
      </c>
    </row>
    <row r="27" spans="1:15" ht="16.5" customHeight="1" thickBot="1">
      <c r="A27" s="82">
        <v>46096</v>
      </c>
      <c r="B27" s="83" t="str">
        <f t="shared" si="0"/>
        <v>niedziela</v>
      </c>
      <c r="C27" s="158" t="s">
        <v>118</v>
      </c>
      <c r="D27" s="159" t="s">
        <v>42</v>
      </c>
      <c r="E27" s="132">
        <v>0.77777777777777779</v>
      </c>
      <c r="F27" s="133" t="s">
        <v>25</v>
      </c>
      <c r="G27" s="134">
        <v>0.87847222222222221</v>
      </c>
      <c r="H27" s="119"/>
      <c r="I27" s="249"/>
      <c r="J27" s="118"/>
      <c r="K27" s="172"/>
      <c r="L27" s="64"/>
    </row>
    <row r="28" spans="1:15" ht="16.5" customHeight="1">
      <c r="A28" s="116">
        <v>46102</v>
      </c>
      <c r="B28" s="149" t="str">
        <f t="shared" si="0"/>
        <v>sobota</v>
      </c>
      <c r="C28" s="154" t="s">
        <v>118</v>
      </c>
      <c r="D28" s="155" t="s">
        <v>42</v>
      </c>
      <c r="E28" s="135">
        <v>0.33333333333333331</v>
      </c>
      <c r="F28" s="136" t="s">
        <v>25</v>
      </c>
      <c r="G28" s="137">
        <v>0.43402777777777779</v>
      </c>
      <c r="H28" s="313" t="s">
        <v>87</v>
      </c>
      <c r="I28" s="186" t="s">
        <v>109</v>
      </c>
      <c r="J28" s="243" t="s">
        <v>120</v>
      </c>
      <c r="K28" s="205" t="s">
        <v>149</v>
      </c>
      <c r="L28" s="65">
        <v>3</v>
      </c>
      <c r="M28" s="146"/>
      <c r="N28" s="146"/>
      <c r="O28" s="146"/>
    </row>
    <row r="29" spans="1:15" ht="16.5" customHeight="1">
      <c r="A29" s="113">
        <v>46102</v>
      </c>
      <c r="B29" s="149" t="str">
        <f t="shared" si="0"/>
        <v>sobota</v>
      </c>
      <c r="C29" s="156" t="s">
        <v>118</v>
      </c>
      <c r="D29" s="157" t="s">
        <v>42</v>
      </c>
      <c r="E29" s="129">
        <v>0.44097222222222227</v>
      </c>
      <c r="F29" s="130" t="s">
        <v>25</v>
      </c>
      <c r="G29" s="131">
        <v>0.54166666666666663</v>
      </c>
      <c r="H29" s="230" t="s">
        <v>85</v>
      </c>
      <c r="I29" s="315" t="s">
        <v>103</v>
      </c>
      <c r="J29" s="244" t="s">
        <v>117</v>
      </c>
      <c r="K29" s="361" t="s">
        <v>136</v>
      </c>
      <c r="L29" s="66">
        <v>3</v>
      </c>
      <c r="M29" s="146"/>
      <c r="N29" s="146"/>
      <c r="O29" s="146"/>
    </row>
    <row r="30" spans="1:15" ht="16.5" customHeight="1">
      <c r="A30" s="113">
        <v>46102</v>
      </c>
      <c r="B30" s="149" t="str">
        <f t="shared" si="0"/>
        <v>sobota</v>
      </c>
      <c r="C30" s="156" t="s">
        <v>118</v>
      </c>
      <c r="D30" s="157" t="s">
        <v>42</v>
      </c>
      <c r="E30" s="129">
        <v>0.5625</v>
      </c>
      <c r="F30" s="130" t="s">
        <v>25</v>
      </c>
      <c r="G30" s="131">
        <v>0.66319444444444442</v>
      </c>
      <c r="H30" s="165" t="s">
        <v>125</v>
      </c>
      <c r="I30" s="316" t="s">
        <v>123</v>
      </c>
      <c r="J30" s="244" t="s">
        <v>101</v>
      </c>
      <c r="K30" s="366" t="s">
        <v>136</v>
      </c>
      <c r="L30" s="59">
        <v>3</v>
      </c>
    </row>
    <row r="31" spans="1:15" ht="16.5" customHeight="1">
      <c r="A31" s="113">
        <v>46102</v>
      </c>
      <c r="B31" s="149" t="str">
        <f t="shared" si="0"/>
        <v>sobota</v>
      </c>
      <c r="C31" s="156" t="s">
        <v>118</v>
      </c>
      <c r="D31" s="157" t="s">
        <v>42</v>
      </c>
      <c r="E31" s="129">
        <v>0.67013888888888884</v>
      </c>
      <c r="F31" s="130" t="s">
        <v>25</v>
      </c>
      <c r="G31" s="131">
        <v>0.77083333333333337</v>
      </c>
      <c r="H31" s="230" t="s">
        <v>89</v>
      </c>
      <c r="I31" s="310" t="s">
        <v>109</v>
      </c>
      <c r="J31" s="244" t="s">
        <v>116</v>
      </c>
      <c r="K31" s="361" t="s">
        <v>141</v>
      </c>
      <c r="L31" s="66">
        <v>3</v>
      </c>
    </row>
    <row r="32" spans="1:15" ht="16.5" customHeight="1" thickBot="1">
      <c r="A32" s="152">
        <v>46102</v>
      </c>
      <c r="B32" s="149" t="str">
        <f t="shared" si="0"/>
        <v>sobota</v>
      </c>
      <c r="C32" s="158" t="s">
        <v>118</v>
      </c>
      <c r="D32" s="159" t="s">
        <v>42</v>
      </c>
      <c r="E32" s="132">
        <v>0.77777777777777779</v>
      </c>
      <c r="F32" s="133" t="s">
        <v>25</v>
      </c>
      <c r="G32" s="134">
        <v>0.87847222222222221</v>
      </c>
      <c r="H32" s="267"/>
      <c r="I32" s="377"/>
      <c r="J32" s="378"/>
      <c r="K32" s="368"/>
      <c r="L32" s="265"/>
    </row>
    <row r="33" spans="1:15" ht="16.5" customHeight="1">
      <c r="A33" s="145">
        <v>46103</v>
      </c>
      <c r="B33" s="78" t="str">
        <f t="shared" si="0"/>
        <v>niedziela</v>
      </c>
      <c r="C33" s="154" t="s">
        <v>118</v>
      </c>
      <c r="D33" s="155" t="s">
        <v>42</v>
      </c>
      <c r="E33" s="123">
        <v>0.33333333333333331</v>
      </c>
      <c r="F33" s="124" t="s">
        <v>25</v>
      </c>
      <c r="G33" s="125">
        <v>0.43402777777777779</v>
      </c>
      <c r="H33" s="230"/>
      <c r="I33" s="310"/>
      <c r="J33" s="244"/>
      <c r="K33" s="206"/>
      <c r="L33" s="66"/>
    </row>
    <row r="34" spans="1:15" ht="16.5" customHeight="1">
      <c r="A34" s="114">
        <v>46103</v>
      </c>
      <c r="B34" s="80" t="str">
        <f t="shared" si="0"/>
        <v>niedziela</v>
      </c>
      <c r="C34" s="156" t="s">
        <v>118</v>
      </c>
      <c r="D34" s="157" t="s">
        <v>42</v>
      </c>
      <c r="E34" s="126">
        <v>0.44097222222222227</v>
      </c>
      <c r="F34" s="127" t="s">
        <v>25</v>
      </c>
      <c r="G34" s="128">
        <v>0.54166666666666663</v>
      </c>
      <c r="H34" s="53" t="s">
        <v>74</v>
      </c>
      <c r="I34" s="187" t="s">
        <v>103</v>
      </c>
      <c r="J34" s="244" t="s">
        <v>124</v>
      </c>
      <c r="K34" s="361" t="s">
        <v>147</v>
      </c>
      <c r="L34" s="59">
        <v>3</v>
      </c>
    </row>
    <row r="35" spans="1:15" ht="16.5" customHeight="1">
      <c r="A35" s="114">
        <v>46103</v>
      </c>
      <c r="B35" s="80" t="str">
        <f t="shared" si="0"/>
        <v>niedziela</v>
      </c>
      <c r="C35" s="156" t="s">
        <v>118</v>
      </c>
      <c r="D35" s="157" t="s">
        <v>42</v>
      </c>
      <c r="E35" s="126">
        <v>0.5625</v>
      </c>
      <c r="F35" s="127" t="s">
        <v>25</v>
      </c>
      <c r="G35" s="128">
        <v>0.66319444444444442</v>
      </c>
      <c r="H35" s="165" t="s">
        <v>125</v>
      </c>
      <c r="I35" s="316" t="s">
        <v>123</v>
      </c>
      <c r="J35" s="244" t="s">
        <v>101</v>
      </c>
      <c r="K35" s="366" t="s">
        <v>136</v>
      </c>
      <c r="L35" s="59">
        <v>3</v>
      </c>
    </row>
    <row r="36" spans="1:15" ht="16.5" customHeight="1">
      <c r="A36" s="114">
        <v>46103</v>
      </c>
      <c r="B36" s="80" t="str">
        <f t="shared" si="0"/>
        <v>niedziela</v>
      </c>
      <c r="C36" s="156" t="s">
        <v>118</v>
      </c>
      <c r="D36" s="157" t="s">
        <v>42</v>
      </c>
      <c r="E36" s="129">
        <v>0.67013888888888884</v>
      </c>
      <c r="F36" s="130" t="s">
        <v>25</v>
      </c>
      <c r="G36" s="131">
        <v>0.77083333333333337</v>
      </c>
      <c r="H36" s="248"/>
      <c r="I36" s="168"/>
      <c r="J36" s="244"/>
      <c r="K36" s="207"/>
      <c r="L36" s="66"/>
    </row>
    <row r="37" spans="1:15" ht="16.5" customHeight="1" thickBot="1">
      <c r="A37" s="115">
        <v>46103</v>
      </c>
      <c r="B37" s="80" t="str">
        <f t="shared" si="0"/>
        <v>niedziela</v>
      </c>
      <c r="C37" s="158" t="s">
        <v>118</v>
      </c>
      <c r="D37" s="159" t="s">
        <v>42</v>
      </c>
      <c r="E37" s="132">
        <v>0.77777777777777779</v>
      </c>
      <c r="F37" s="133" t="s">
        <v>25</v>
      </c>
      <c r="G37" s="134">
        <v>0.87847222222222221</v>
      </c>
      <c r="H37" s="402" t="s">
        <v>79</v>
      </c>
      <c r="I37" s="413" t="s">
        <v>142</v>
      </c>
      <c r="J37" s="414" t="s">
        <v>80</v>
      </c>
      <c r="K37" s="415" t="s">
        <v>146</v>
      </c>
      <c r="L37" s="265">
        <v>3</v>
      </c>
    </row>
    <row r="38" spans="1:15" ht="16.5" customHeight="1">
      <c r="A38" s="116">
        <v>46123</v>
      </c>
      <c r="B38" s="84" t="str">
        <f t="shared" si="0"/>
        <v>sobota</v>
      </c>
      <c r="C38" s="154" t="s">
        <v>118</v>
      </c>
      <c r="D38" s="155" t="s">
        <v>42</v>
      </c>
      <c r="E38" s="123">
        <v>0.33333333333333331</v>
      </c>
      <c r="F38" s="124" t="s">
        <v>25</v>
      </c>
      <c r="G38" s="125">
        <v>0.43402777777777779</v>
      </c>
      <c r="H38" s="314" t="s">
        <v>86</v>
      </c>
      <c r="I38" s="69" t="s">
        <v>57</v>
      </c>
      <c r="J38" s="243" t="s">
        <v>120</v>
      </c>
      <c r="K38" s="169" t="s">
        <v>100</v>
      </c>
      <c r="L38" s="65">
        <v>3</v>
      </c>
    </row>
    <row r="39" spans="1:15" ht="16.5" customHeight="1">
      <c r="A39" s="113">
        <v>46123</v>
      </c>
      <c r="B39" s="149" t="str">
        <f t="shared" si="0"/>
        <v>sobota</v>
      </c>
      <c r="C39" s="156" t="s">
        <v>118</v>
      </c>
      <c r="D39" s="157" t="s">
        <v>42</v>
      </c>
      <c r="E39" s="126">
        <v>0.44097222222222227</v>
      </c>
      <c r="F39" s="127" t="s">
        <v>25</v>
      </c>
      <c r="G39" s="128">
        <v>0.54166666666666663</v>
      </c>
      <c r="H39" s="230" t="s">
        <v>88</v>
      </c>
      <c r="I39" s="62" t="s">
        <v>57</v>
      </c>
      <c r="J39" s="165" t="s">
        <v>116</v>
      </c>
      <c r="K39" s="170" t="s">
        <v>100</v>
      </c>
      <c r="L39" s="66">
        <v>3</v>
      </c>
    </row>
    <row r="40" spans="1:15" ht="16.5" customHeight="1">
      <c r="A40" s="113">
        <v>46123</v>
      </c>
      <c r="B40" s="149" t="str">
        <f t="shared" si="0"/>
        <v>sobota</v>
      </c>
      <c r="C40" s="156" t="s">
        <v>118</v>
      </c>
      <c r="D40" s="157" t="s">
        <v>42</v>
      </c>
      <c r="E40" s="126">
        <v>0.5625</v>
      </c>
      <c r="F40" s="127" t="s">
        <v>25</v>
      </c>
      <c r="G40" s="128">
        <v>0.66319444444444442</v>
      </c>
      <c r="H40" s="53" t="s">
        <v>81</v>
      </c>
      <c r="I40" s="62" t="s">
        <v>57</v>
      </c>
      <c r="J40" s="244" t="s">
        <v>121</v>
      </c>
      <c r="K40" s="171" t="s">
        <v>100</v>
      </c>
      <c r="L40" s="59">
        <v>3</v>
      </c>
    </row>
    <row r="41" spans="1:15" ht="16.5" customHeight="1">
      <c r="A41" s="113">
        <v>46123</v>
      </c>
      <c r="B41" s="149" t="str">
        <f t="shared" si="0"/>
        <v>sobota</v>
      </c>
      <c r="C41" s="156" t="s">
        <v>118</v>
      </c>
      <c r="D41" s="157" t="s">
        <v>42</v>
      </c>
      <c r="E41" s="126">
        <v>0.67013888888888884</v>
      </c>
      <c r="F41" s="127" t="s">
        <v>25</v>
      </c>
      <c r="G41" s="128">
        <v>0.77083333333333337</v>
      </c>
      <c r="H41" s="230" t="s">
        <v>84</v>
      </c>
      <c r="I41" s="62" t="s">
        <v>57</v>
      </c>
      <c r="J41" s="244" t="s">
        <v>117</v>
      </c>
      <c r="K41" s="171" t="s">
        <v>100</v>
      </c>
      <c r="L41" s="59">
        <v>3</v>
      </c>
    </row>
    <row r="42" spans="1:15" ht="16.5" customHeight="1" thickBot="1">
      <c r="A42" s="152">
        <v>46123</v>
      </c>
      <c r="B42" s="149" t="str">
        <f t="shared" si="0"/>
        <v>sobota</v>
      </c>
      <c r="C42" s="158" t="s">
        <v>118</v>
      </c>
      <c r="D42" s="159" t="s">
        <v>42</v>
      </c>
      <c r="E42" s="132">
        <v>0.77777777777777779</v>
      </c>
      <c r="F42" s="133" t="s">
        <v>25</v>
      </c>
      <c r="G42" s="134">
        <v>0.87847222222222221</v>
      </c>
      <c r="H42" s="298" t="s">
        <v>75</v>
      </c>
      <c r="I42" s="203" t="s">
        <v>57</v>
      </c>
      <c r="J42" s="118" t="s">
        <v>58</v>
      </c>
      <c r="K42" s="172" t="s">
        <v>100</v>
      </c>
      <c r="L42" s="59">
        <v>3</v>
      </c>
      <c r="M42" s="277"/>
      <c r="N42" s="261"/>
      <c r="O42" s="261"/>
    </row>
    <row r="43" spans="1:15" ht="16.5" customHeight="1">
      <c r="A43" s="145">
        <v>46124</v>
      </c>
      <c r="B43" s="78" t="str">
        <f t="shared" si="0"/>
        <v>niedziela</v>
      </c>
      <c r="C43" s="154" t="s">
        <v>118</v>
      </c>
      <c r="D43" s="155" t="s">
        <v>42</v>
      </c>
      <c r="E43" s="135">
        <v>0.33333333333333331</v>
      </c>
      <c r="F43" s="136" t="s">
        <v>25</v>
      </c>
      <c r="G43" s="137">
        <v>0.43402777777777779</v>
      </c>
      <c r="H43" s="53" t="s">
        <v>81</v>
      </c>
      <c r="I43" s="62" t="s">
        <v>57</v>
      </c>
      <c r="J43" s="244" t="s">
        <v>121</v>
      </c>
      <c r="K43" s="171" t="s">
        <v>100</v>
      </c>
      <c r="L43" s="69">
        <v>3</v>
      </c>
    </row>
    <row r="44" spans="1:15" ht="16.5" customHeight="1">
      <c r="A44" s="114">
        <v>46124</v>
      </c>
      <c r="B44" s="80" t="str">
        <f t="shared" si="0"/>
        <v>niedziela</v>
      </c>
      <c r="C44" s="156" t="s">
        <v>118</v>
      </c>
      <c r="D44" s="157" t="s">
        <v>42</v>
      </c>
      <c r="E44" s="129">
        <v>0.44097222222222227</v>
      </c>
      <c r="F44" s="130" t="s">
        <v>25</v>
      </c>
      <c r="G44" s="131">
        <v>0.54166666666666663</v>
      </c>
      <c r="H44" s="53" t="s">
        <v>44</v>
      </c>
      <c r="I44" s="168" t="s">
        <v>57</v>
      </c>
      <c r="J44" s="176" t="s">
        <v>101</v>
      </c>
      <c r="K44" s="170" t="s">
        <v>100</v>
      </c>
      <c r="L44" s="59">
        <v>3</v>
      </c>
    </row>
    <row r="45" spans="1:15" ht="16.5" customHeight="1">
      <c r="A45" s="114">
        <v>46124</v>
      </c>
      <c r="B45" s="80" t="str">
        <f t="shared" si="0"/>
        <v>niedziela</v>
      </c>
      <c r="C45" s="156" t="s">
        <v>118</v>
      </c>
      <c r="D45" s="157" t="s">
        <v>42</v>
      </c>
      <c r="E45" s="126">
        <v>0.5625</v>
      </c>
      <c r="F45" s="127" t="s">
        <v>25</v>
      </c>
      <c r="G45" s="128">
        <v>0.66319444444444442</v>
      </c>
      <c r="H45" s="53" t="s">
        <v>45</v>
      </c>
      <c r="I45" s="168" t="s">
        <v>57</v>
      </c>
      <c r="J45" s="176" t="s">
        <v>102</v>
      </c>
      <c r="K45" s="170" t="s">
        <v>100</v>
      </c>
      <c r="L45" s="59">
        <v>3</v>
      </c>
    </row>
    <row r="46" spans="1:15" ht="16.5" customHeight="1">
      <c r="A46" s="114">
        <v>46124</v>
      </c>
      <c r="B46" s="80" t="str">
        <f t="shared" si="0"/>
        <v>niedziela</v>
      </c>
      <c r="C46" s="156" t="s">
        <v>118</v>
      </c>
      <c r="D46" s="157" t="s">
        <v>42</v>
      </c>
      <c r="E46" s="105">
        <v>0.67013888888888884</v>
      </c>
      <c r="F46" s="95" t="s">
        <v>25</v>
      </c>
      <c r="G46" s="105">
        <v>0.77083333333333337</v>
      </c>
      <c r="H46" s="266" t="s">
        <v>60</v>
      </c>
      <c r="I46" s="168" t="s">
        <v>57</v>
      </c>
      <c r="J46" s="176" t="s">
        <v>61</v>
      </c>
      <c r="K46" s="170" t="s">
        <v>100</v>
      </c>
      <c r="L46" s="59">
        <v>3</v>
      </c>
      <c r="M46" s="146"/>
    </row>
    <row r="47" spans="1:15" ht="16.5" customHeight="1" thickBot="1">
      <c r="A47" s="114">
        <v>46124</v>
      </c>
      <c r="B47" s="80" t="str">
        <f t="shared" si="0"/>
        <v>niedziela</v>
      </c>
      <c r="C47" s="158" t="s">
        <v>118</v>
      </c>
      <c r="D47" s="159" t="s">
        <v>42</v>
      </c>
      <c r="E47" s="98">
        <v>0.77777777777777779</v>
      </c>
      <c r="F47" s="97" t="s">
        <v>25</v>
      </c>
      <c r="G47" s="98">
        <v>0.87847222222222221</v>
      </c>
      <c r="H47" s="183"/>
      <c r="I47" s="117"/>
      <c r="J47" s="245"/>
      <c r="K47" s="208"/>
      <c r="L47" s="64"/>
    </row>
    <row r="48" spans="1:15" ht="16.5" customHeight="1">
      <c r="A48" s="307">
        <v>46137</v>
      </c>
      <c r="B48" s="84" t="str">
        <f t="shared" si="0"/>
        <v>sobota</v>
      </c>
      <c r="C48" s="154" t="s">
        <v>118</v>
      </c>
      <c r="D48" s="155" t="s">
        <v>42</v>
      </c>
      <c r="E48" s="93">
        <v>0.33333333333333331</v>
      </c>
      <c r="F48" s="92" t="s">
        <v>25</v>
      </c>
      <c r="G48" s="93">
        <v>0.43402777777777779</v>
      </c>
      <c r="H48" s="313" t="s">
        <v>87</v>
      </c>
      <c r="I48" s="186" t="s">
        <v>109</v>
      </c>
      <c r="J48" s="243" t="s">
        <v>120</v>
      </c>
      <c r="K48" s="205" t="s">
        <v>149</v>
      </c>
      <c r="L48" s="65">
        <v>3</v>
      </c>
    </row>
    <row r="49" spans="1:15" ht="16.5" customHeight="1">
      <c r="A49" s="219">
        <v>46137</v>
      </c>
      <c r="B49" s="149" t="str">
        <f t="shared" si="0"/>
        <v>sobota</v>
      </c>
      <c r="C49" s="156" t="s">
        <v>118</v>
      </c>
      <c r="D49" s="157" t="s">
        <v>42</v>
      </c>
      <c r="E49" s="105">
        <v>0.44097222222222227</v>
      </c>
      <c r="F49" s="95" t="s">
        <v>25</v>
      </c>
      <c r="G49" s="105">
        <v>0.54166666666666663</v>
      </c>
      <c r="H49" s="53" t="s">
        <v>82</v>
      </c>
      <c r="I49" s="62" t="s">
        <v>103</v>
      </c>
      <c r="J49" s="165" t="s">
        <v>78</v>
      </c>
      <c r="K49" s="361" t="s">
        <v>145</v>
      </c>
      <c r="L49" s="66">
        <v>3</v>
      </c>
    </row>
    <row r="50" spans="1:15" ht="16.5" customHeight="1">
      <c r="A50" s="219">
        <v>46137</v>
      </c>
      <c r="B50" s="149" t="str">
        <f t="shared" si="0"/>
        <v>sobota</v>
      </c>
      <c r="C50" s="156" t="s">
        <v>118</v>
      </c>
      <c r="D50" s="157" t="s">
        <v>42</v>
      </c>
      <c r="E50" s="105">
        <v>0.5625</v>
      </c>
      <c r="F50" s="95" t="s">
        <v>25</v>
      </c>
      <c r="G50" s="105">
        <v>0.66319444444444442</v>
      </c>
      <c r="H50" s="165" t="s">
        <v>125</v>
      </c>
      <c r="I50" s="316" t="s">
        <v>123</v>
      </c>
      <c r="J50" s="244" t="s">
        <v>101</v>
      </c>
      <c r="K50" s="366" t="s">
        <v>136</v>
      </c>
      <c r="L50" s="59">
        <v>3</v>
      </c>
    </row>
    <row r="51" spans="1:15" ht="16.5" customHeight="1">
      <c r="A51" s="219">
        <v>46137</v>
      </c>
      <c r="B51" s="151" t="str">
        <f t="shared" si="0"/>
        <v>sobota</v>
      </c>
      <c r="C51" s="156" t="s">
        <v>118</v>
      </c>
      <c r="D51" s="157" t="s">
        <v>42</v>
      </c>
      <c r="E51" s="105">
        <v>0.67013888888888884</v>
      </c>
      <c r="F51" s="95" t="s">
        <v>25</v>
      </c>
      <c r="G51" s="105">
        <v>0.77083333333333337</v>
      </c>
      <c r="H51" s="230" t="s">
        <v>85</v>
      </c>
      <c r="I51" s="315" t="s">
        <v>103</v>
      </c>
      <c r="J51" s="417" t="s">
        <v>117</v>
      </c>
      <c r="K51" s="416" t="s">
        <v>144</v>
      </c>
      <c r="L51" s="66">
        <v>3</v>
      </c>
    </row>
    <row r="52" spans="1:15" ht="16.5" customHeight="1" thickBot="1">
      <c r="A52" s="219">
        <v>46137</v>
      </c>
      <c r="B52" s="151" t="str">
        <f t="shared" si="0"/>
        <v>sobota</v>
      </c>
      <c r="C52" s="158" t="s">
        <v>118</v>
      </c>
      <c r="D52" s="159" t="s">
        <v>42</v>
      </c>
      <c r="E52" s="98">
        <v>0.77777777777777779</v>
      </c>
      <c r="F52" s="97" t="s">
        <v>25</v>
      </c>
      <c r="G52" s="98">
        <v>0.87847222222222221</v>
      </c>
      <c r="H52" s="165"/>
      <c r="I52" s="62"/>
      <c r="J52" s="247"/>
      <c r="K52" s="200"/>
      <c r="L52" s="48"/>
    </row>
    <row r="53" spans="1:15" ht="16.5" customHeight="1">
      <c r="A53" s="145">
        <v>46138</v>
      </c>
      <c r="B53" s="91" t="str">
        <f t="shared" si="0"/>
        <v>niedziela</v>
      </c>
      <c r="C53" s="154" t="s">
        <v>118</v>
      </c>
      <c r="D53" s="155" t="s">
        <v>42</v>
      </c>
      <c r="E53" s="93">
        <v>0.33333333333333331</v>
      </c>
      <c r="F53" s="92" t="s">
        <v>25</v>
      </c>
      <c r="G53" s="93">
        <v>0.43402777777777779</v>
      </c>
      <c r="H53" s="177" t="s">
        <v>125</v>
      </c>
      <c r="I53" s="317" t="s">
        <v>123</v>
      </c>
      <c r="J53" s="243" t="s">
        <v>101</v>
      </c>
      <c r="K53" s="366" t="s">
        <v>136</v>
      </c>
      <c r="L53" s="59">
        <v>3</v>
      </c>
    </row>
    <row r="54" spans="1:15" ht="16.5" customHeight="1">
      <c r="A54" s="114">
        <v>46138</v>
      </c>
      <c r="B54" s="94" t="str">
        <f t="shared" si="0"/>
        <v>niedziela</v>
      </c>
      <c r="C54" s="156" t="s">
        <v>118</v>
      </c>
      <c r="D54" s="157" t="s">
        <v>42</v>
      </c>
      <c r="E54" s="105">
        <v>0.44097222222222227</v>
      </c>
      <c r="F54" s="95" t="s">
        <v>25</v>
      </c>
      <c r="G54" s="105">
        <v>0.54166666666666663</v>
      </c>
      <c r="H54" s="53" t="s">
        <v>82</v>
      </c>
      <c r="I54" s="187" t="s">
        <v>103</v>
      </c>
      <c r="J54" s="244" t="s">
        <v>78</v>
      </c>
      <c r="K54" s="361" t="s">
        <v>144</v>
      </c>
      <c r="L54" s="59">
        <v>3</v>
      </c>
    </row>
    <row r="55" spans="1:15" ht="16.5" customHeight="1">
      <c r="A55" s="114">
        <v>46138</v>
      </c>
      <c r="B55" s="94" t="str">
        <f t="shared" si="0"/>
        <v>niedziela</v>
      </c>
      <c r="C55" s="156" t="s">
        <v>118</v>
      </c>
      <c r="D55" s="157" t="s">
        <v>42</v>
      </c>
      <c r="E55" s="105">
        <v>0.5625</v>
      </c>
      <c r="F55" s="95" t="s">
        <v>25</v>
      </c>
      <c r="G55" s="105">
        <v>0.66319444444444442</v>
      </c>
      <c r="H55" s="53" t="s">
        <v>83</v>
      </c>
      <c r="I55" s="320" t="s">
        <v>109</v>
      </c>
      <c r="J55" s="271" t="s">
        <v>78</v>
      </c>
      <c r="K55" s="361" t="s">
        <v>144</v>
      </c>
      <c r="L55" s="66">
        <v>3</v>
      </c>
      <c r="M55" s="277"/>
      <c r="N55" s="277"/>
      <c r="O55" s="277"/>
    </row>
    <row r="56" spans="1:15" ht="16.5" customHeight="1">
      <c r="A56" s="114">
        <v>46138</v>
      </c>
      <c r="B56" s="94" t="str">
        <f t="shared" si="0"/>
        <v>niedziela</v>
      </c>
      <c r="C56" s="156" t="s">
        <v>118</v>
      </c>
      <c r="D56" s="157" t="s">
        <v>42</v>
      </c>
      <c r="E56" s="105">
        <v>0.67013888888888884</v>
      </c>
      <c r="F56" s="95" t="s">
        <v>25</v>
      </c>
      <c r="G56" s="105">
        <v>0.77083333333333337</v>
      </c>
      <c r="H56" s="53" t="s">
        <v>74</v>
      </c>
      <c r="I56" s="187" t="s">
        <v>103</v>
      </c>
      <c r="J56" s="244" t="s">
        <v>124</v>
      </c>
      <c r="K56" s="361" t="s">
        <v>147</v>
      </c>
      <c r="L56" s="59">
        <v>3</v>
      </c>
      <c r="M56" s="277"/>
      <c r="N56" s="261"/>
      <c r="O56" s="261"/>
    </row>
    <row r="57" spans="1:15" ht="16.5" customHeight="1" thickBot="1">
      <c r="A57" s="115">
        <v>46138</v>
      </c>
      <c r="B57" s="96" t="str">
        <f t="shared" si="0"/>
        <v>niedziela</v>
      </c>
      <c r="C57" s="158" t="s">
        <v>118</v>
      </c>
      <c r="D57" s="159" t="s">
        <v>42</v>
      </c>
      <c r="E57" s="98">
        <v>0.77777777777777779</v>
      </c>
      <c r="F57" s="97" t="s">
        <v>25</v>
      </c>
      <c r="G57" s="98">
        <v>0.87847222222222221</v>
      </c>
      <c r="H57" s="267" t="s">
        <v>79</v>
      </c>
      <c r="I57" s="377" t="s">
        <v>142</v>
      </c>
      <c r="J57" s="378" t="s">
        <v>80</v>
      </c>
      <c r="K57" s="368" t="s">
        <v>145</v>
      </c>
      <c r="L57" s="265">
        <v>3</v>
      </c>
    </row>
    <row r="58" spans="1:15" ht="16.5" customHeight="1">
      <c r="A58" s="71">
        <v>46151</v>
      </c>
      <c r="B58" s="99" t="str">
        <f t="shared" si="0"/>
        <v>sobota</v>
      </c>
      <c r="C58" s="154" t="s">
        <v>118</v>
      </c>
      <c r="D58" s="155" t="s">
        <v>42</v>
      </c>
      <c r="E58" s="93">
        <v>0.33333333333333331</v>
      </c>
      <c r="F58" s="92" t="s">
        <v>25</v>
      </c>
      <c r="G58" s="93">
        <v>0.43402777777777779</v>
      </c>
      <c r="H58" s="232"/>
      <c r="I58" s="69"/>
      <c r="J58" s="243"/>
      <c r="K58" s="169"/>
      <c r="L58" s="65"/>
    </row>
    <row r="59" spans="1:15" ht="16.5" customHeight="1">
      <c r="A59" s="74">
        <v>46151</v>
      </c>
      <c r="B59" s="102" t="str">
        <f t="shared" si="0"/>
        <v>sobota</v>
      </c>
      <c r="C59" s="156" t="s">
        <v>118</v>
      </c>
      <c r="D59" s="157" t="s">
        <v>42</v>
      </c>
      <c r="E59" s="103">
        <v>0.44097222222222227</v>
      </c>
      <c r="F59" s="104" t="s">
        <v>25</v>
      </c>
      <c r="G59" s="103">
        <v>0.54166666666666663</v>
      </c>
      <c r="H59" s="230" t="s">
        <v>90</v>
      </c>
      <c r="I59" s="62" t="s">
        <v>57</v>
      </c>
      <c r="J59" s="244" t="s">
        <v>110</v>
      </c>
      <c r="K59" s="170" t="s">
        <v>100</v>
      </c>
      <c r="L59" s="59">
        <v>3</v>
      </c>
    </row>
    <row r="60" spans="1:15" ht="16.5" customHeight="1">
      <c r="A60" s="74">
        <v>46151</v>
      </c>
      <c r="B60" s="102" t="str">
        <f t="shared" si="0"/>
        <v>sobota</v>
      </c>
      <c r="C60" s="156" t="s">
        <v>118</v>
      </c>
      <c r="D60" s="157" t="s">
        <v>42</v>
      </c>
      <c r="E60" s="103">
        <v>0.5625</v>
      </c>
      <c r="F60" s="104" t="s">
        <v>25</v>
      </c>
      <c r="G60" s="103">
        <v>0.66319444444444442</v>
      </c>
      <c r="H60" s="53" t="s">
        <v>81</v>
      </c>
      <c r="I60" s="62" t="s">
        <v>57</v>
      </c>
      <c r="J60" s="244" t="s">
        <v>121</v>
      </c>
      <c r="K60" s="171" t="s">
        <v>100</v>
      </c>
      <c r="L60" s="59">
        <v>3</v>
      </c>
    </row>
    <row r="61" spans="1:15" ht="16.5" customHeight="1">
      <c r="A61" s="74">
        <v>46151</v>
      </c>
      <c r="B61" s="102" t="str">
        <f t="shared" si="0"/>
        <v>sobota</v>
      </c>
      <c r="C61" s="156" t="s">
        <v>118</v>
      </c>
      <c r="D61" s="157" t="s">
        <v>42</v>
      </c>
      <c r="E61" s="105">
        <v>0.67013888888888884</v>
      </c>
      <c r="F61" s="95" t="s">
        <v>25</v>
      </c>
      <c r="G61" s="105">
        <v>0.77083333333333337</v>
      </c>
      <c r="H61" s="109"/>
      <c r="I61" s="62"/>
      <c r="J61" s="244"/>
      <c r="K61" s="153"/>
      <c r="L61" s="59"/>
    </row>
    <row r="62" spans="1:15" ht="16.5" customHeight="1" thickBot="1">
      <c r="A62" s="162">
        <v>46151</v>
      </c>
      <c r="B62" s="106" t="str">
        <f t="shared" si="0"/>
        <v>sobota</v>
      </c>
      <c r="C62" s="158" t="s">
        <v>118</v>
      </c>
      <c r="D62" s="159" t="s">
        <v>42</v>
      </c>
      <c r="E62" s="98">
        <v>0.77777777777777779</v>
      </c>
      <c r="F62" s="97" t="s">
        <v>25</v>
      </c>
      <c r="G62" s="98">
        <v>0.87847222222222221</v>
      </c>
      <c r="H62" s="266" t="s">
        <v>76</v>
      </c>
      <c r="I62" s="310" t="s">
        <v>57</v>
      </c>
      <c r="J62" s="53" t="s">
        <v>111</v>
      </c>
      <c r="K62" s="171" t="s">
        <v>100</v>
      </c>
      <c r="L62" s="59">
        <v>3</v>
      </c>
    </row>
    <row r="63" spans="1:15" ht="16.5" customHeight="1">
      <c r="A63" s="79">
        <v>46152</v>
      </c>
      <c r="B63" s="91" t="str">
        <f t="shared" si="0"/>
        <v>niedziela</v>
      </c>
      <c r="C63" s="154" t="s">
        <v>118</v>
      </c>
      <c r="D63" s="155" t="s">
        <v>42</v>
      </c>
      <c r="E63" s="100">
        <v>0.33333333333333331</v>
      </c>
      <c r="F63" s="101" t="s">
        <v>25</v>
      </c>
      <c r="G63" s="100">
        <v>0.43402777777777779</v>
      </c>
      <c r="H63" s="232" t="s">
        <v>90</v>
      </c>
      <c r="I63" s="60" t="s">
        <v>57</v>
      </c>
      <c r="J63" s="243" t="s">
        <v>110</v>
      </c>
      <c r="K63" s="222" t="s">
        <v>100</v>
      </c>
      <c r="L63" s="69">
        <v>3</v>
      </c>
    </row>
    <row r="64" spans="1:15" ht="16.5" customHeight="1">
      <c r="A64" s="79">
        <v>46152</v>
      </c>
      <c r="B64" s="94" t="str">
        <f t="shared" si="0"/>
        <v>niedziela</v>
      </c>
      <c r="C64" s="156" t="s">
        <v>118</v>
      </c>
      <c r="D64" s="157" t="s">
        <v>42</v>
      </c>
      <c r="E64" s="103">
        <v>0.44097222222222227</v>
      </c>
      <c r="F64" s="104" t="s">
        <v>25</v>
      </c>
      <c r="G64" s="103">
        <v>0.54166666666666663</v>
      </c>
      <c r="H64" s="53" t="s">
        <v>44</v>
      </c>
      <c r="I64" s="168" t="s">
        <v>57</v>
      </c>
      <c r="J64" s="176" t="s">
        <v>101</v>
      </c>
      <c r="K64" s="170" t="s">
        <v>100</v>
      </c>
      <c r="L64" s="59">
        <v>3</v>
      </c>
    </row>
    <row r="65" spans="1:12" ht="16.5" customHeight="1">
      <c r="A65" s="79">
        <v>46152</v>
      </c>
      <c r="B65" s="94" t="str">
        <f t="shared" si="0"/>
        <v>niedziela</v>
      </c>
      <c r="C65" s="156" t="s">
        <v>118</v>
      </c>
      <c r="D65" s="157" t="s">
        <v>42</v>
      </c>
      <c r="E65" s="103">
        <v>0.5625</v>
      </c>
      <c r="F65" s="104" t="s">
        <v>25</v>
      </c>
      <c r="G65" s="103">
        <v>0.66319444444444442</v>
      </c>
      <c r="H65" s="53" t="s">
        <v>45</v>
      </c>
      <c r="I65" s="168" t="s">
        <v>57</v>
      </c>
      <c r="J65" s="176" t="s">
        <v>102</v>
      </c>
      <c r="K65" s="170" t="s">
        <v>100</v>
      </c>
      <c r="L65" s="59">
        <v>3</v>
      </c>
    </row>
    <row r="66" spans="1:12" ht="16.5" customHeight="1">
      <c r="A66" s="79">
        <v>46152</v>
      </c>
      <c r="B66" s="94" t="str">
        <f t="shared" si="0"/>
        <v>niedziela</v>
      </c>
      <c r="C66" s="156" t="s">
        <v>118</v>
      </c>
      <c r="D66" s="157" t="s">
        <v>42</v>
      </c>
      <c r="E66" s="103">
        <v>0.67013888888888884</v>
      </c>
      <c r="F66" s="104" t="s">
        <v>25</v>
      </c>
      <c r="G66" s="103">
        <v>0.77083333333333337</v>
      </c>
      <c r="H66" s="179" t="s">
        <v>46</v>
      </c>
      <c r="I66" s="168" t="s">
        <v>57</v>
      </c>
      <c r="J66" s="176" t="s">
        <v>110</v>
      </c>
      <c r="K66" s="309" t="s">
        <v>100</v>
      </c>
      <c r="L66" s="239">
        <v>3</v>
      </c>
    </row>
    <row r="67" spans="1:12" ht="16.5" customHeight="1" thickBot="1">
      <c r="A67" s="79">
        <v>46152</v>
      </c>
      <c r="B67" s="96" t="str">
        <f t="shared" si="0"/>
        <v>niedziela</v>
      </c>
      <c r="C67" s="158" t="s">
        <v>118</v>
      </c>
      <c r="D67" s="159" t="s">
        <v>42</v>
      </c>
      <c r="E67" s="98">
        <v>0.77777777777777779</v>
      </c>
      <c r="F67" s="97" t="s">
        <v>25</v>
      </c>
      <c r="G67" s="98">
        <v>0.87847222222222221</v>
      </c>
      <c r="H67" s="202"/>
      <c r="I67" s="64"/>
      <c r="J67" s="245"/>
      <c r="K67" s="180"/>
      <c r="L67" s="204"/>
    </row>
    <row r="68" spans="1:12" ht="16.5" customHeight="1">
      <c r="A68" s="71">
        <v>46158</v>
      </c>
      <c r="B68" s="99" t="str">
        <f t="shared" si="0"/>
        <v>sobota</v>
      </c>
      <c r="C68" s="154" t="s">
        <v>118</v>
      </c>
      <c r="D68" s="155" t="s">
        <v>42</v>
      </c>
      <c r="E68" s="93">
        <v>0.33333333333333331</v>
      </c>
      <c r="F68" s="92" t="s">
        <v>25</v>
      </c>
      <c r="G68" s="93">
        <v>0.43402777777777779</v>
      </c>
      <c r="H68" s="313" t="s">
        <v>87</v>
      </c>
      <c r="I68" s="186" t="s">
        <v>109</v>
      </c>
      <c r="J68" s="243" t="s">
        <v>120</v>
      </c>
      <c r="K68" s="205" t="s">
        <v>149</v>
      </c>
      <c r="L68" s="65">
        <v>3</v>
      </c>
    </row>
    <row r="69" spans="1:12" ht="16.5" customHeight="1">
      <c r="A69" s="74">
        <v>46158</v>
      </c>
      <c r="B69" s="102" t="str">
        <f t="shared" si="0"/>
        <v>sobota</v>
      </c>
      <c r="C69" s="156" t="s">
        <v>118</v>
      </c>
      <c r="D69" s="157" t="s">
        <v>42</v>
      </c>
      <c r="E69" s="103">
        <v>0.44097222222222227</v>
      </c>
      <c r="F69" s="104" t="s">
        <v>25</v>
      </c>
      <c r="G69" s="103">
        <v>0.54166666666666663</v>
      </c>
      <c r="H69" s="230" t="s">
        <v>85</v>
      </c>
      <c r="I69" s="315" t="s">
        <v>103</v>
      </c>
      <c r="J69" s="244" t="s">
        <v>117</v>
      </c>
      <c r="K69" s="361" t="s">
        <v>143</v>
      </c>
      <c r="L69" s="66">
        <v>3</v>
      </c>
    </row>
    <row r="70" spans="1:12" ht="16.5" customHeight="1">
      <c r="A70" s="74">
        <v>46158</v>
      </c>
      <c r="B70" s="102" t="str">
        <f t="shared" si="0"/>
        <v>sobota</v>
      </c>
      <c r="C70" s="156" t="s">
        <v>118</v>
      </c>
      <c r="D70" s="157" t="s">
        <v>42</v>
      </c>
      <c r="E70" s="103">
        <v>0.5625</v>
      </c>
      <c r="F70" s="104" t="s">
        <v>25</v>
      </c>
      <c r="G70" s="103">
        <v>0.66319444444444442</v>
      </c>
      <c r="H70" s="53" t="s">
        <v>74</v>
      </c>
      <c r="I70" s="187" t="s">
        <v>103</v>
      </c>
      <c r="J70" s="244" t="s">
        <v>124</v>
      </c>
      <c r="K70" s="361" t="s">
        <v>147</v>
      </c>
      <c r="L70" s="59">
        <v>3</v>
      </c>
    </row>
    <row r="71" spans="1:12" ht="16.5" customHeight="1">
      <c r="A71" s="74">
        <v>46158</v>
      </c>
      <c r="B71" s="102" t="str">
        <f t="shared" si="0"/>
        <v>sobota</v>
      </c>
      <c r="C71" s="156" t="s">
        <v>118</v>
      </c>
      <c r="D71" s="157" t="s">
        <v>42</v>
      </c>
      <c r="E71" s="105">
        <v>0.67013888888888884</v>
      </c>
      <c r="F71" s="95" t="s">
        <v>25</v>
      </c>
      <c r="G71" s="105">
        <v>0.77083333333333337</v>
      </c>
      <c r="H71" s="230" t="s">
        <v>89</v>
      </c>
      <c r="I71" s="187" t="s">
        <v>109</v>
      </c>
      <c r="J71" s="244" t="s">
        <v>116</v>
      </c>
      <c r="K71" s="361" t="s">
        <v>141</v>
      </c>
      <c r="L71" s="66">
        <v>3</v>
      </c>
    </row>
    <row r="72" spans="1:12" ht="16.5" customHeight="1" thickBot="1">
      <c r="A72" s="162">
        <v>46158</v>
      </c>
      <c r="B72" s="106" t="str">
        <f t="shared" ref="B72:B107" si="1">IF(WEEKDAY(A72,2)=5,"piątek",IF(WEEKDAY(A72,2)=6,"sobota",IF(WEEKDAY(A72,2)=7,"niedziela","Błąd")))</f>
        <v>sobota</v>
      </c>
      <c r="C72" s="158" t="s">
        <v>118</v>
      </c>
      <c r="D72" s="159" t="s">
        <v>42</v>
      </c>
      <c r="E72" s="98">
        <v>0.77777777777777779</v>
      </c>
      <c r="F72" s="97" t="s">
        <v>25</v>
      </c>
      <c r="G72" s="98">
        <v>0.87847222222222221</v>
      </c>
      <c r="H72" s="119"/>
      <c r="I72" s="253"/>
      <c r="J72" s="246"/>
      <c r="K72" s="254"/>
      <c r="L72" s="181"/>
    </row>
    <row r="73" spans="1:12" ht="16.5" customHeight="1">
      <c r="A73" s="79">
        <v>46159</v>
      </c>
      <c r="B73" s="91" t="str">
        <f t="shared" si="1"/>
        <v>niedziela</v>
      </c>
      <c r="C73" s="154" t="s">
        <v>118</v>
      </c>
      <c r="D73" s="155" t="s">
        <v>42</v>
      </c>
      <c r="E73" s="93">
        <v>0.33333333333333331</v>
      </c>
      <c r="F73" s="92" t="s">
        <v>25</v>
      </c>
      <c r="G73" s="93">
        <v>0.43402777777777779</v>
      </c>
      <c r="H73" s="53" t="s">
        <v>82</v>
      </c>
      <c r="I73" s="187" t="s">
        <v>103</v>
      </c>
      <c r="J73" s="244" t="s">
        <v>78</v>
      </c>
      <c r="K73" s="361" t="s">
        <v>145</v>
      </c>
      <c r="L73" s="59">
        <v>3</v>
      </c>
    </row>
    <row r="74" spans="1:12" ht="16.5" customHeight="1">
      <c r="A74" s="79">
        <v>46159</v>
      </c>
      <c r="B74" s="94" t="str">
        <f t="shared" si="1"/>
        <v>niedziela</v>
      </c>
      <c r="C74" s="156" t="s">
        <v>118</v>
      </c>
      <c r="D74" s="157" t="s">
        <v>42</v>
      </c>
      <c r="E74" s="105">
        <v>0.44097222222222227</v>
      </c>
      <c r="F74" s="95" t="s">
        <v>25</v>
      </c>
      <c r="G74" s="105">
        <v>0.54166666666666663</v>
      </c>
      <c r="H74" s="53" t="s">
        <v>83</v>
      </c>
      <c r="I74" s="62" t="s">
        <v>109</v>
      </c>
      <c r="J74" s="247" t="s">
        <v>78</v>
      </c>
      <c r="K74" s="372" t="s">
        <v>145</v>
      </c>
      <c r="L74" s="33">
        <v>3</v>
      </c>
    </row>
    <row r="75" spans="1:12" ht="16.5" customHeight="1">
      <c r="A75" s="79">
        <v>46159</v>
      </c>
      <c r="B75" s="94" t="str">
        <f t="shared" si="1"/>
        <v>niedziela</v>
      </c>
      <c r="C75" s="156" t="s">
        <v>118</v>
      </c>
      <c r="D75" s="157" t="s">
        <v>42</v>
      </c>
      <c r="E75" s="105">
        <v>0.5625</v>
      </c>
      <c r="F75" s="95" t="s">
        <v>25</v>
      </c>
      <c r="G75" s="105">
        <v>0.66319444444444442</v>
      </c>
      <c r="H75" s="53" t="s">
        <v>74</v>
      </c>
      <c r="I75" s="187" t="s">
        <v>103</v>
      </c>
      <c r="J75" s="244" t="s">
        <v>124</v>
      </c>
      <c r="K75" s="361" t="s">
        <v>147</v>
      </c>
      <c r="L75" s="59">
        <v>3</v>
      </c>
    </row>
    <row r="76" spans="1:12" ht="16.5" customHeight="1">
      <c r="A76" s="79">
        <v>46159</v>
      </c>
      <c r="B76" s="94" t="str">
        <f t="shared" si="1"/>
        <v>niedziela</v>
      </c>
      <c r="C76" s="156" t="s">
        <v>118</v>
      </c>
      <c r="D76" s="157" t="s">
        <v>42</v>
      </c>
      <c r="E76" s="105">
        <v>0.67013888888888884</v>
      </c>
      <c r="F76" s="95" t="s">
        <v>25</v>
      </c>
      <c r="G76" s="105">
        <v>0.77083333333333337</v>
      </c>
      <c r="H76" s="111"/>
      <c r="I76" s="252"/>
      <c r="J76" s="244"/>
      <c r="K76" s="233"/>
      <c r="L76" s="66"/>
    </row>
    <row r="77" spans="1:12" ht="16.5" customHeight="1" thickBot="1">
      <c r="A77" s="79">
        <v>46159</v>
      </c>
      <c r="B77" s="96" t="str">
        <f t="shared" si="1"/>
        <v>niedziela</v>
      </c>
      <c r="C77" s="158" t="s">
        <v>118</v>
      </c>
      <c r="D77" s="159" t="s">
        <v>42</v>
      </c>
      <c r="E77" s="98">
        <v>0.77777777777777779</v>
      </c>
      <c r="F77" s="97" t="s">
        <v>25</v>
      </c>
      <c r="G77" s="98">
        <v>0.87847222222222221</v>
      </c>
      <c r="H77" s="298"/>
      <c r="I77" s="253"/>
      <c r="J77" s="246"/>
      <c r="K77" s="254"/>
      <c r="L77" s="64"/>
    </row>
    <row r="78" spans="1:12" ht="16.5" customHeight="1">
      <c r="A78" s="71">
        <v>46172</v>
      </c>
      <c r="B78" s="99" t="str">
        <f t="shared" si="1"/>
        <v>sobota</v>
      </c>
      <c r="C78" s="154" t="s">
        <v>118</v>
      </c>
      <c r="D78" s="155" t="s">
        <v>42</v>
      </c>
      <c r="E78" s="100">
        <v>0.33333333333333331</v>
      </c>
      <c r="F78" s="101" t="s">
        <v>25</v>
      </c>
      <c r="G78" s="100">
        <v>0.43402777777777779</v>
      </c>
      <c r="H78" s="230" t="s">
        <v>91</v>
      </c>
      <c r="I78" s="69" t="s">
        <v>57</v>
      </c>
      <c r="J78" s="243" t="s">
        <v>122</v>
      </c>
      <c r="K78" s="169" t="s">
        <v>100</v>
      </c>
      <c r="L78" s="65">
        <v>3</v>
      </c>
    </row>
    <row r="79" spans="1:12" ht="16.5" customHeight="1">
      <c r="A79" s="74">
        <v>46172</v>
      </c>
      <c r="B79" s="102" t="str">
        <f t="shared" si="1"/>
        <v>sobota</v>
      </c>
      <c r="C79" s="156" t="s">
        <v>118</v>
      </c>
      <c r="D79" s="157" t="s">
        <v>42</v>
      </c>
      <c r="E79" s="103">
        <v>0.44097222222222227</v>
      </c>
      <c r="F79" s="104" t="s">
        <v>25</v>
      </c>
      <c r="G79" s="103">
        <v>0.54166666666666663</v>
      </c>
      <c r="H79" s="53" t="s">
        <v>81</v>
      </c>
      <c r="I79" s="62" t="s">
        <v>57</v>
      </c>
      <c r="J79" s="244" t="s">
        <v>121</v>
      </c>
      <c r="K79" s="171" t="s">
        <v>100</v>
      </c>
      <c r="L79" s="59">
        <v>3</v>
      </c>
    </row>
    <row r="80" spans="1:12" ht="16.5" customHeight="1">
      <c r="A80" s="74">
        <v>46172</v>
      </c>
      <c r="B80" s="102" t="str">
        <f t="shared" si="1"/>
        <v>sobota</v>
      </c>
      <c r="C80" s="156" t="s">
        <v>118</v>
      </c>
      <c r="D80" s="157" t="s">
        <v>42</v>
      </c>
      <c r="E80" s="105">
        <v>0.5625</v>
      </c>
      <c r="F80" s="95" t="s">
        <v>25</v>
      </c>
      <c r="G80" s="105">
        <v>0.66319444444444442</v>
      </c>
      <c r="H80" s="53" t="s">
        <v>45</v>
      </c>
      <c r="I80" s="168" t="s">
        <v>57</v>
      </c>
      <c r="J80" s="176" t="s">
        <v>102</v>
      </c>
      <c r="K80" s="170" t="s">
        <v>100</v>
      </c>
      <c r="L80" s="59">
        <v>3</v>
      </c>
    </row>
    <row r="81" spans="1:14" ht="16.5" customHeight="1">
      <c r="A81" s="74">
        <v>46172</v>
      </c>
      <c r="B81" s="102" t="str">
        <f t="shared" si="1"/>
        <v>sobota</v>
      </c>
      <c r="C81" s="156" t="s">
        <v>118</v>
      </c>
      <c r="D81" s="157" t="s">
        <v>42</v>
      </c>
      <c r="E81" s="105">
        <v>0.67013888888888884</v>
      </c>
      <c r="F81" s="95" t="s">
        <v>25</v>
      </c>
      <c r="G81" s="105">
        <v>0.77083333333333337</v>
      </c>
      <c r="H81" s="179" t="s">
        <v>46</v>
      </c>
      <c r="I81" s="62" t="s">
        <v>57</v>
      </c>
      <c r="J81" s="244" t="s">
        <v>110</v>
      </c>
      <c r="K81" s="170" t="s">
        <v>100</v>
      </c>
      <c r="L81" s="59">
        <v>3</v>
      </c>
    </row>
    <row r="82" spans="1:14" ht="16.5" customHeight="1" thickBot="1">
      <c r="A82" s="162">
        <v>46172</v>
      </c>
      <c r="B82" s="106" t="str">
        <f t="shared" si="1"/>
        <v>sobota</v>
      </c>
      <c r="C82" s="158" t="s">
        <v>118</v>
      </c>
      <c r="D82" s="159" t="s">
        <v>42</v>
      </c>
      <c r="E82" s="98">
        <v>0.77777777777777779</v>
      </c>
      <c r="F82" s="97" t="s">
        <v>25</v>
      </c>
      <c r="G82" s="98">
        <v>0.87847222222222221</v>
      </c>
      <c r="H82" s="119"/>
      <c r="I82" s="253"/>
      <c r="J82" s="246"/>
      <c r="K82" s="254"/>
      <c r="L82" s="64"/>
    </row>
    <row r="83" spans="1:14" ht="16.5" customHeight="1">
      <c r="A83" s="79">
        <v>46173</v>
      </c>
      <c r="B83" s="91" t="str">
        <f t="shared" si="1"/>
        <v>niedziela</v>
      </c>
      <c r="C83" s="154" t="s">
        <v>118</v>
      </c>
      <c r="D83" s="155" t="s">
        <v>42</v>
      </c>
      <c r="E83" s="100">
        <v>0.33333333333333331</v>
      </c>
      <c r="F83" s="101" t="s">
        <v>25</v>
      </c>
      <c r="G83" s="100">
        <v>0.43402777777777779</v>
      </c>
      <c r="H83" s="179" t="s">
        <v>46</v>
      </c>
      <c r="I83" s="62" t="s">
        <v>57</v>
      </c>
      <c r="J83" s="244" t="s">
        <v>110</v>
      </c>
      <c r="K83" s="170" t="s">
        <v>100</v>
      </c>
      <c r="L83" s="59">
        <v>3</v>
      </c>
    </row>
    <row r="84" spans="1:14" ht="16.5" customHeight="1">
      <c r="A84" s="79">
        <v>46173</v>
      </c>
      <c r="B84" s="94" t="str">
        <f t="shared" si="1"/>
        <v>niedziela</v>
      </c>
      <c r="C84" s="156" t="s">
        <v>118</v>
      </c>
      <c r="D84" s="157" t="s">
        <v>42</v>
      </c>
      <c r="E84" s="103">
        <v>0.44097222222222227</v>
      </c>
      <c r="F84" s="104" t="s">
        <v>25</v>
      </c>
      <c r="G84" s="103">
        <v>0.54166666666666663</v>
      </c>
      <c r="H84" s="53" t="s">
        <v>45</v>
      </c>
      <c r="I84" s="168" t="s">
        <v>57</v>
      </c>
      <c r="J84" s="176" t="s">
        <v>102</v>
      </c>
      <c r="K84" s="170" t="s">
        <v>100</v>
      </c>
      <c r="L84" s="59">
        <v>3</v>
      </c>
    </row>
    <row r="85" spans="1:14" ht="16.5" customHeight="1">
      <c r="A85" s="79">
        <v>46173</v>
      </c>
      <c r="B85" s="94" t="str">
        <f t="shared" si="1"/>
        <v>niedziela</v>
      </c>
      <c r="C85" s="156" t="s">
        <v>118</v>
      </c>
      <c r="D85" s="157" t="s">
        <v>42</v>
      </c>
      <c r="E85" s="105">
        <v>0.5625</v>
      </c>
      <c r="F85" s="95" t="s">
        <v>25</v>
      </c>
      <c r="G85" s="105">
        <v>0.66319444444444442</v>
      </c>
      <c r="H85" s="266" t="s">
        <v>62</v>
      </c>
      <c r="I85" s="269" t="s">
        <v>57</v>
      </c>
      <c r="J85" s="258" t="s">
        <v>113</v>
      </c>
      <c r="K85" s="309" t="s">
        <v>100</v>
      </c>
      <c r="L85" s="239">
        <v>3</v>
      </c>
      <c r="M85" s="261"/>
    </row>
    <row r="86" spans="1:14" ht="16.5" customHeight="1">
      <c r="A86" s="79">
        <v>46173</v>
      </c>
      <c r="B86" s="94" t="str">
        <f t="shared" si="1"/>
        <v>niedziela</v>
      </c>
      <c r="C86" s="156" t="s">
        <v>118</v>
      </c>
      <c r="D86" s="157" t="s">
        <v>42</v>
      </c>
      <c r="E86" s="105">
        <v>0.67013888888888884</v>
      </c>
      <c r="F86" s="95" t="s">
        <v>25</v>
      </c>
      <c r="G86" s="105">
        <v>0.77083333333333337</v>
      </c>
      <c r="H86" s="266" t="s">
        <v>65</v>
      </c>
      <c r="I86" s="268" t="s">
        <v>57</v>
      </c>
      <c r="J86" s="258" t="s">
        <v>114</v>
      </c>
      <c r="K86" s="309" t="s">
        <v>100</v>
      </c>
      <c r="L86" s="239">
        <v>3</v>
      </c>
      <c r="M86" s="261"/>
    </row>
    <row r="87" spans="1:14" ht="16.5" customHeight="1" thickBot="1">
      <c r="A87" s="79">
        <v>46173</v>
      </c>
      <c r="B87" s="96" t="str">
        <f t="shared" si="1"/>
        <v>niedziela</v>
      </c>
      <c r="C87" s="158" t="s">
        <v>118</v>
      </c>
      <c r="D87" s="159" t="s">
        <v>42</v>
      </c>
      <c r="E87" s="98">
        <v>0.77777777777777779</v>
      </c>
      <c r="F87" s="97" t="s">
        <v>25</v>
      </c>
      <c r="G87" s="98">
        <v>0.87847222222222221</v>
      </c>
      <c r="H87" s="119"/>
      <c r="I87" s="117"/>
      <c r="J87" s="245"/>
      <c r="K87" s="250"/>
      <c r="L87" s="64"/>
      <c r="M87" s="261"/>
    </row>
    <row r="88" spans="1:14" ht="16.5" customHeight="1">
      <c r="A88" s="71">
        <v>46186</v>
      </c>
      <c r="B88" s="99" t="str">
        <f t="shared" si="1"/>
        <v>sobota</v>
      </c>
      <c r="C88" s="154" t="s">
        <v>118</v>
      </c>
      <c r="D88" s="155" t="s">
        <v>42</v>
      </c>
      <c r="E88" s="100">
        <v>0.33333333333333331</v>
      </c>
      <c r="F88" s="101" t="s">
        <v>25</v>
      </c>
      <c r="G88" s="100">
        <v>0.43402777777777779</v>
      </c>
      <c r="H88" s="53" t="s">
        <v>45</v>
      </c>
      <c r="I88" s="168" t="s">
        <v>57</v>
      </c>
      <c r="J88" s="178" t="s">
        <v>102</v>
      </c>
      <c r="K88" s="170" t="s">
        <v>100</v>
      </c>
      <c r="L88" s="59">
        <v>3</v>
      </c>
      <c r="M88" s="261"/>
    </row>
    <row r="89" spans="1:14" ht="16.5" customHeight="1">
      <c r="A89" s="74">
        <v>46186</v>
      </c>
      <c r="B89" s="102" t="str">
        <f t="shared" si="1"/>
        <v>sobota</v>
      </c>
      <c r="C89" s="156" t="s">
        <v>118</v>
      </c>
      <c r="D89" s="157" t="s">
        <v>42</v>
      </c>
      <c r="E89" s="103">
        <v>0.44097222222222227</v>
      </c>
      <c r="F89" s="104" t="s">
        <v>25</v>
      </c>
      <c r="G89" s="103">
        <v>0.54166666666666663</v>
      </c>
      <c r="H89" s="266" t="s">
        <v>62</v>
      </c>
      <c r="I89" s="269" t="s">
        <v>57</v>
      </c>
      <c r="J89" s="258" t="s">
        <v>112</v>
      </c>
      <c r="K89" s="309" t="s">
        <v>100</v>
      </c>
      <c r="L89" s="239">
        <v>3</v>
      </c>
      <c r="M89" s="261"/>
    </row>
    <row r="90" spans="1:14" ht="16.5" customHeight="1">
      <c r="A90" s="74">
        <v>46186</v>
      </c>
      <c r="B90" s="102" t="str">
        <f t="shared" si="1"/>
        <v>sobota</v>
      </c>
      <c r="C90" s="156" t="s">
        <v>118</v>
      </c>
      <c r="D90" s="157" t="s">
        <v>42</v>
      </c>
      <c r="E90" s="105">
        <v>0.5625</v>
      </c>
      <c r="F90" s="95" t="s">
        <v>25</v>
      </c>
      <c r="G90" s="105">
        <v>0.66319444444444442</v>
      </c>
      <c r="H90" s="266" t="s">
        <v>65</v>
      </c>
      <c r="I90" s="268" t="s">
        <v>57</v>
      </c>
      <c r="J90" s="258" t="s">
        <v>114</v>
      </c>
      <c r="K90" s="309" t="s">
        <v>100</v>
      </c>
      <c r="L90" s="239">
        <v>3</v>
      </c>
      <c r="M90" s="261"/>
    </row>
    <row r="91" spans="1:14" ht="16.5" customHeight="1">
      <c r="A91" s="74">
        <v>46186</v>
      </c>
      <c r="B91" s="102" t="str">
        <f t="shared" si="1"/>
        <v>sobota</v>
      </c>
      <c r="C91" s="156" t="s">
        <v>118</v>
      </c>
      <c r="D91" s="157" t="s">
        <v>42</v>
      </c>
      <c r="E91" s="105">
        <v>0.67013888888888884</v>
      </c>
      <c r="F91" s="95" t="s">
        <v>25</v>
      </c>
      <c r="G91" s="105">
        <v>0.77083333333333337</v>
      </c>
      <c r="H91" s="266" t="s">
        <v>76</v>
      </c>
      <c r="I91" s="310" t="s">
        <v>57</v>
      </c>
      <c r="J91" s="53" t="s">
        <v>111</v>
      </c>
      <c r="K91" s="171" t="s">
        <v>100</v>
      </c>
      <c r="L91" s="59">
        <v>3</v>
      </c>
      <c r="M91" s="261"/>
    </row>
    <row r="92" spans="1:14" ht="16.5" customHeight="1" thickBot="1">
      <c r="A92" s="162">
        <v>46186</v>
      </c>
      <c r="B92" s="106" t="str">
        <f t="shared" si="1"/>
        <v>sobota</v>
      </c>
      <c r="C92" s="158" t="s">
        <v>118</v>
      </c>
      <c r="D92" s="159" t="s">
        <v>42</v>
      </c>
      <c r="E92" s="98">
        <v>0.77777777777777779</v>
      </c>
      <c r="F92" s="97" t="s">
        <v>25</v>
      </c>
      <c r="G92" s="98">
        <v>0.87847222222222221</v>
      </c>
      <c r="H92" s="273"/>
      <c r="I92" s="263"/>
      <c r="J92" s="299"/>
      <c r="K92" s="264"/>
      <c r="L92" s="265"/>
      <c r="M92" s="261"/>
    </row>
    <row r="93" spans="1:14" ht="16.5" customHeight="1">
      <c r="A93" s="79">
        <v>46187</v>
      </c>
      <c r="B93" s="91" t="str">
        <f t="shared" si="1"/>
        <v>niedziela</v>
      </c>
      <c r="C93" s="154" t="s">
        <v>118</v>
      </c>
      <c r="D93" s="155" t="s">
        <v>42</v>
      </c>
      <c r="E93" s="100">
        <v>0.33333333333333331</v>
      </c>
      <c r="F93" s="101" t="s">
        <v>25</v>
      </c>
      <c r="G93" s="100">
        <v>0.43402777777777779</v>
      </c>
      <c r="H93" s="53" t="s">
        <v>83</v>
      </c>
      <c r="I93" s="62" t="s">
        <v>109</v>
      </c>
      <c r="J93" s="244" t="s">
        <v>78</v>
      </c>
      <c r="K93" s="372" t="s">
        <v>145</v>
      </c>
      <c r="L93" s="66">
        <v>3</v>
      </c>
      <c r="M93" s="146"/>
      <c r="N93" s="146"/>
    </row>
    <row r="94" spans="1:14" ht="16.5" customHeight="1">
      <c r="A94" s="79">
        <v>46187</v>
      </c>
      <c r="B94" s="94" t="str">
        <f t="shared" si="1"/>
        <v>niedziela</v>
      </c>
      <c r="C94" s="156" t="s">
        <v>118</v>
      </c>
      <c r="D94" s="157" t="s">
        <v>42</v>
      </c>
      <c r="E94" s="103">
        <v>0.44097222222222227</v>
      </c>
      <c r="F94" s="104" t="s">
        <v>25</v>
      </c>
      <c r="G94" s="103">
        <v>0.54166666666666663</v>
      </c>
      <c r="H94" s="165" t="s">
        <v>125</v>
      </c>
      <c r="I94" s="316" t="s">
        <v>123</v>
      </c>
      <c r="J94" s="244" t="s">
        <v>101</v>
      </c>
      <c r="K94" s="366" t="s">
        <v>136</v>
      </c>
      <c r="L94" s="59">
        <v>3</v>
      </c>
    </row>
    <row r="95" spans="1:14" ht="16.5" customHeight="1">
      <c r="A95" s="79">
        <v>46187</v>
      </c>
      <c r="B95" s="94" t="str">
        <f t="shared" si="1"/>
        <v>niedziela</v>
      </c>
      <c r="C95" s="156" t="s">
        <v>118</v>
      </c>
      <c r="D95" s="157" t="s">
        <v>42</v>
      </c>
      <c r="E95" s="105">
        <v>0.5625</v>
      </c>
      <c r="F95" s="95" t="s">
        <v>25</v>
      </c>
      <c r="G95" s="105">
        <v>0.66319444444444442</v>
      </c>
      <c r="H95" s="230" t="s">
        <v>89</v>
      </c>
      <c r="I95" s="310" t="s">
        <v>109</v>
      </c>
      <c r="J95" s="244" t="s">
        <v>116</v>
      </c>
      <c r="K95" s="361" t="s">
        <v>136</v>
      </c>
      <c r="L95" s="66">
        <v>3</v>
      </c>
      <c r="M95" s="261"/>
      <c r="N95" s="261"/>
    </row>
    <row r="96" spans="1:14" ht="16.5" customHeight="1">
      <c r="A96" s="79">
        <v>46187</v>
      </c>
      <c r="B96" s="94" t="str">
        <f t="shared" si="1"/>
        <v>niedziela</v>
      </c>
      <c r="C96" s="156" t="s">
        <v>118</v>
      </c>
      <c r="D96" s="157" t="s">
        <v>42</v>
      </c>
      <c r="E96" s="105">
        <v>0.67013888888888884</v>
      </c>
      <c r="F96" s="95" t="s">
        <v>25</v>
      </c>
      <c r="G96" s="105">
        <v>0.77083333333333337</v>
      </c>
      <c r="H96" s="53" t="s">
        <v>74</v>
      </c>
      <c r="I96" s="187" t="s">
        <v>103</v>
      </c>
      <c r="J96" s="244" t="s">
        <v>124</v>
      </c>
      <c r="K96" s="361" t="s">
        <v>147</v>
      </c>
      <c r="L96" s="59">
        <v>3</v>
      </c>
      <c r="M96" s="261"/>
    </row>
    <row r="97" spans="1:13" ht="16.5" customHeight="1" thickBot="1">
      <c r="A97" s="79">
        <v>46187</v>
      </c>
      <c r="B97" s="96" t="str">
        <f t="shared" si="1"/>
        <v>niedziela</v>
      </c>
      <c r="C97" s="158" t="s">
        <v>118</v>
      </c>
      <c r="D97" s="159" t="s">
        <v>42</v>
      </c>
      <c r="E97" s="98">
        <v>0.77777777777777779</v>
      </c>
      <c r="F97" s="97" t="s">
        <v>25</v>
      </c>
      <c r="G97" s="98">
        <v>0.87847222222222221</v>
      </c>
      <c r="H97" s="267" t="s">
        <v>79</v>
      </c>
      <c r="I97" s="377" t="s">
        <v>142</v>
      </c>
      <c r="J97" s="378" t="s">
        <v>80</v>
      </c>
      <c r="K97" s="368" t="s">
        <v>145</v>
      </c>
      <c r="L97" s="265">
        <v>3</v>
      </c>
      <c r="M97" s="261"/>
    </row>
    <row r="98" spans="1:13" ht="16.5" customHeight="1">
      <c r="A98" s="71">
        <v>46193</v>
      </c>
      <c r="B98" s="99" t="str">
        <f t="shared" si="1"/>
        <v>sobota</v>
      </c>
      <c r="C98" s="154" t="s">
        <v>118</v>
      </c>
      <c r="D98" s="155" t="s">
        <v>42</v>
      </c>
      <c r="E98" s="100">
        <v>0.33333333333333331</v>
      </c>
      <c r="F98" s="101" t="s">
        <v>25</v>
      </c>
      <c r="G98" s="100">
        <v>0.43402777777777779</v>
      </c>
      <c r="H98" s="53" t="s">
        <v>45</v>
      </c>
      <c r="I98" s="168" t="s">
        <v>57</v>
      </c>
      <c r="J98" s="178" t="s">
        <v>102</v>
      </c>
      <c r="K98" s="170" t="s">
        <v>100</v>
      </c>
      <c r="L98" s="59">
        <v>3</v>
      </c>
    </row>
    <row r="99" spans="1:13" ht="16.5" customHeight="1">
      <c r="A99" s="74">
        <v>46193</v>
      </c>
      <c r="B99" s="102" t="str">
        <f t="shared" si="1"/>
        <v>sobota</v>
      </c>
      <c r="C99" s="156" t="s">
        <v>118</v>
      </c>
      <c r="D99" s="157" t="s">
        <v>42</v>
      </c>
      <c r="E99" s="103">
        <v>0.44097222222222227</v>
      </c>
      <c r="F99" s="104" t="s">
        <v>25</v>
      </c>
      <c r="G99" s="103">
        <v>0.54166666666666663</v>
      </c>
      <c r="H99" s="266" t="s">
        <v>62</v>
      </c>
      <c r="I99" s="269" t="s">
        <v>57</v>
      </c>
      <c r="J99" s="258" t="s">
        <v>115</v>
      </c>
      <c r="K99" s="309" t="s">
        <v>100</v>
      </c>
      <c r="L99" s="239">
        <v>3</v>
      </c>
    </row>
    <row r="100" spans="1:13" ht="16.5" customHeight="1">
      <c r="A100" s="74">
        <v>46193</v>
      </c>
      <c r="B100" s="102" t="str">
        <f t="shared" si="1"/>
        <v>sobota</v>
      </c>
      <c r="C100" s="156" t="s">
        <v>118</v>
      </c>
      <c r="D100" s="157" t="s">
        <v>42</v>
      </c>
      <c r="E100" s="105">
        <v>0.5625</v>
      </c>
      <c r="F100" s="95" t="s">
        <v>25</v>
      </c>
      <c r="G100" s="105">
        <v>0.66319444444444442</v>
      </c>
      <c r="H100" s="266" t="s">
        <v>65</v>
      </c>
      <c r="I100" s="268" t="s">
        <v>57</v>
      </c>
      <c r="J100" s="258" t="s">
        <v>114</v>
      </c>
      <c r="K100" s="309" t="s">
        <v>100</v>
      </c>
      <c r="L100" s="239">
        <v>3</v>
      </c>
    </row>
    <row r="101" spans="1:13" ht="16.5" customHeight="1">
      <c r="A101" s="74">
        <v>46193</v>
      </c>
      <c r="B101" s="102" t="str">
        <f t="shared" si="1"/>
        <v>sobota</v>
      </c>
      <c r="C101" s="156" t="s">
        <v>118</v>
      </c>
      <c r="D101" s="157" t="s">
        <v>42</v>
      </c>
      <c r="E101" s="105">
        <v>0.67013888888888884</v>
      </c>
      <c r="F101" s="95" t="s">
        <v>25</v>
      </c>
      <c r="G101" s="105">
        <v>0.77083333333333337</v>
      </c>
      <c r="H101" s="266" t="s">
        <v>76</v>
      </c>
      <c r="I101" s="310" t="s">
        <v>57</v>
      </c>
      <c r="J101" s="53" t="s">
        <v>111</v>
      </c>
      <c r="K101" s="171" t="s">
        <v>100</v>
      </c>
      <c r="L101" s="59">
        <v>3</v>
      </c>
    </row>
    <row r="102" spans="1:13" ht="16.5" customHeight="1" thickBot="1">
      <c r="A102" s="162">
        <v>46193</v>
      </c>
      <c r="B102" s="106" t="str">
        <f t="shared" si="1"/>
        <v>sobota</v>
      </c>
      <c r="C102" s="158" t="s">
        <v>118</v>
      </c>
      <c r="D102" s="159" t="s">
        <v>42</v>
      </c>
      <c r="E102" s="98">
        <v>0.77777777777777779</v>
      </c>
      <c r="F102" s="97" t="s">
        <v>25</v>
      </c>
      <c r="G102" s="98">
        <v>0.87847222222222221</v>
      </c>
      <c r="H102" s="108"/>
      <c r="I102" s="48"/>
      <c r="J102" s="245"/>
      <c r="K102" s="148"/>
      <c r="L102" s="201"/>
    </row>
    <row r="103" spans="1:13" ht="16.5" customHeight="1">
      <c r="A103" s="77">
        <v>46194</v>
      </c>
      <c r="B103" s="91" t="str">
        <f t="shared" si="1"/>
        <v>niedziela</v>
      </c>
      <c r="C103" s="154" t="s">
        <v>118</v>
      </c>
      <c r="D103" s="155" t="s">
        <v>42</v>
      </c>
      <c r="E103" s="93">
        <v>0.33333333333333331</v>
      </c>
      <c r="F103" s="92" t="s">
        <v>25</v>
      </c>
      <c r="G103" s="93">
        <v>0.43402777777777779</v>
      </c>
      <c r="H103" s="53" t="s">
        <v>74</v>
      </c>
      <c r="I103" s="187" t="s">
        <v>103</v>
      </c>
      <c r="J103" s="243" t="s">
        <v>124</v>
      </c>
      <c r="K103" s="361" t="s">
        <v>147</v>
      </c>
      <c r="L103" s="59">
        <v>3</v>
      </c>
    </row>
    <row r="104" spans="1:13" ht="16.5" customHeight="1">
      <c r="A104" s="79">
        <v>46194</v>
      </c>
      <c r="B104" s="94" t="str">
        <f t="shared" si="1"/>
        <v>niedziela</v>
      </c>
      <c r="C104" s="156" t="s">
        <v>118</v>
      </c>
      <c r="D104" s="157" t="s">
        <v>42</v>
      </c>
      <c r="E104" s="103">
        <v>0.44097222222222227</v>
      </c>
      <c r="F104" s="104" t="s">
        <v>25</v>
      </c>
      <c r="G104" s="103">
        <v>0.54166666666666663</v>
      </c>
      <c r="H104" s="165" t="s">
        <v>125</v>
      </c>
      <c r="I104" s="316" t="s">
        <v>123</v>
      </c>
      <c r="J104" s="244" t="s">
        <v>101</v>
      </c>
      <c r="K104" s="366" t="s">
        <v>136</v>
      </c>
      <c r="L104" s="59">
        <v>3</v>
      </c>
    </row>
    <row r="105" spans="1:13" ht="16.5" customHeight="1">
      <c r="A105" s="79">
        <v>46194</v>
      </c>
      <c r="B105" s="94" t="str">
        <f t="shared" si="1"/>
        <v>niedziela</v>
      </c>
      <c r="C105" s="156" t="s">
        <v>118</v>
      </c>
      <c r="D105" s="157" t="s">
        <v>42</v>
      </c>
      <c r="E105" s="105">
        <v>0.5625</v>
      </c>
      <c r="F105" s="95" t="s">
        <v>25</v>
      </c>
      <c r="G105" s="105">
        <v>0.66319444444444442</v>
      </c>
      <c r="H105" s="53"/>
      <c r="I105" s="62"/>
      <c r="J105" s="244"/>
      <c r="K105" s="251"/>
      <c r="L105" s="66"/>
    </row>
    <row r="106" spans="1:13" ht="16.5" customHeight="1">
      <c r="A106" s="79">
        <v>46194</v>
      </c>
      <c r="B106" s="94" t="str">
        <f t="shared" si="1"/>
        <v>niedziela</v>
      </c>
      <c r="C106" s="156" t="s">
        <v>118</v>
      </c>
      <c r="D106" s="157" t="s">
        <v>42</v>
      </c>
      <c r="E106" s="103">
        <v>0.67013888888888884</v>
      </c>
      <c r="F106" s="104" t="s">
        <v>25</v>
      </c>
      <c r="G106" s="103">
        <v>0.77083333333333337</v>
      </c>
      <c r="H106" s="199"/>
      <c r="I106" s="62"/>
      <c r="J106" s="244"/>
      <c r="K106" s="251"/>
      <c r="L106" s="189"/>
    </row>
    <row r="107" spans="1:13" ht="16.5" customHeight="1" thickBot="1">
      <c r="A107" s="82">
        <v>46194</v>
      </c>
      <c r="B107" s="96" t="str">
        <f t="shared" si="1"/>
        <v>niedziela</v>
      </c>
      <c r="C107" s="158" t="s">
        <v>118</v>
      </c>
      <c r="D107" s="159" t="s">
        <v>42</v>
      </c>
      <c r="E107" s="98">
        <v>0.77777777777777779</v>
      </c>
      <c r="F107" s="97" t="s">
        <v>25</v>
      </c>
      <c r="G107" s="98">
        <v>0.87847222222222221</v>
      </c>
      <c r="H107" s="58"/>
      <c r="I107" s="48"/>
      <c r="J107" s="246"/>
      <c r="K107" s="231"/>
      <c r="L107" s="70"/>
    </row>
    <row r="108" spans="1:13" ht="16.5" customHeight="1" thickBot="1">
      <c r="A108" s="86"/>
      <c r="B108" s="87"/>
      <c r="C108" s="88"/>
      <c r="D108" s="89"/>
      <c r="E108" s="90"/>
      <c r="F108" s="89"/>
      <c r="G108" s="90"/>
      <c r="H108" s="39"/>
      <c r="I108" s="38"/>
      <c r="J108" s="40"/>
      <c r="K108" s="47"/>
      <c r="L108" s="61">
        <f>SUM(L8:L107)</f>
        <v>234</v>
      </c>
    </row>
    <row r="110" spans="1:13">
      <c r="A110" s="18"/>
      <c r="B110" s="18"/>
      <c r="C110" s="19"/>
      <c r="D110" s="18"/>
      <c r="E110" s="18"/>
      <c r="F110" s="18"/>
      <c r="G110" s="18"/>
      <c r="H110" s="46" t="s">
        <v>37</v>
      </c>
      <c r="I110" s="50"/>
      <c r="J110" s="51"/>
      <c r="K110" s="37"/>
      <c r="L110" s="18"/>
    </row>
    <row r="111" spans="1:13">
      <c r="A111" s="18"/>
      <c r="B111" s="18"/>
      <c r="C111" s="19"/>
      <c r="D111" s="18"/>
      <c r="E111" s="18"/>
      <c r="F111" s="18"/>
      <c r="G111" s="18"/>
      <c r="H111" s="39"/>
      <c r="I111" s="40"/>
      <c r="J111" s="47"/>
      <c r="K111" s="37"/>
      <c r="L111" s="18"/>
    </row>
    <row r="112" spans="1:13" ht="13.5" thickBot="1">
      <c r="A112" s="18"/>
      <c r="B112" s="18"/>
      <c r="C112" s="19"/>
      <c r="D112" s="18"/>
      <c r="E112" s="18"/>
      <c r="F112" s="18"/>
      <c r="G112" s="18"/>
      <c r="H112" s="39"/>
      <c r="I112" s="40"/>
      <c r="K112" s="37"/>
      <c r="L112" s="18"/>
    </row>
    <row r="113" spans="1:12">
      <c r="A113" s="18"/>
      <c r="B113" s="18"/>
      <c r="C113" s="19"/>
      <c r="D113" s="18"/>
      <c r="E113" s="18"/>
      <c r="F113" s="18"/>
      <c r="G113" s="18"/>
      <c r="H113" s="56" t="s">
        <v>74</v>
      </c>
      <c r="I113" s="322">
        <f ca="1">SUMIF($H$8:$H$110,H113,$L$8:$L$103)</f>
        <v>18</v>
      </c>
      <c r="J113" s="337" t="s">
        <v>124</v>
      </c>
      <c r="K113" s="324">
        <v>18</v>
      </c>
      <c r="L113" s="18"/>
    </row>
    <row r="114" spans="1:12">
      <c r="A114" s="18"/>
      <c r="B114" s="18"/>
      <c r="C114" s="19"/>
      <c r="D114" s="18"/>
      <c r="E114" s="18"/>
      <c r="F114" s="18"/>
      <c r="G114" s="18"/>
      <c r="H114" s="53" t="s">
        <v>44</v>
      </c>
      <c r="I114" s="325">
        <f>SUMIF($H$8:$H$98,H114,$L$8:$L$98)</f>
        <v>9</v>
      </c>
      <c r="J114" s="338" t="s">
        <v>101</v>
      </c>
      <c r="K114" s="326">
        <v>9</v>
      </c>
      <c r="L114" s="18"/>
    </row>
    <row r="115" spans="1:12">
      <c r="A115" s="18"/>
      <c r="B115" s="18"/>
      <c r="C115" s="19"/>
      <c r="D115" s="18"/>
      <c r="E115" s="18"/>
      <c r="F115" s="18"/>
      <c r="G115" s="18"/>
      <c r="H115" s="165" t="s">
        <v>106</v>
      </c>
      <c r="I115" s="327">
        <f>SUMIF($H$8:$H$104,H115,$L$8:$L$104)</f>
        <v>18</v>
      </c>
      <c r="J115" s="338" t="s">
        <v>101</v>
      </c>
      <c r="K115" s="326">
        <v>18</v>
      </c>
      <c r="L115" s="18"/>
    </row>
    <row r="116" spans="1:12">
      <c r="A116" s="18"/>
      <c r="B116" s="18"/>
      <c r="C116" s="228"/>
      <c r="D116" s="18"/>
      <c r="E116" s="18"/>
      <c r="F116" s="18"/>
      <c r="G116" s="18"/>
      <c r="H116" s="53" t="s">
        <v>45</v>
      </c>
      <c r="I116" s="327">
        <f>SUMIF($H$8:$H$98,H116,$L$8:$L$98)</f>
        <v>18</v>
      </c>
      <c r="J116" s="338" t="s">
        <v>102</v>
      </c>
      <c r="K116" s="326">
        <v>18</v>
      </c>
      <c r="L116" s="49"/>
    </row>
    <row r="117" spans="1:12">
      <c r="A117" s="18"/>
      <c r="B117" s="18"/>
      <c r="C117" s="19"/>
      <c r="D117" s="18"/>
      <c r="E117" s="18"/>
      <c r="F117" s="18"/>
      <c r="G117" s="18"/>
      <c r="H117" s="179" t="s">
        <v>46</v>
      </c>
      <c r="I117" s="327">
        <f>SUMIF($H$8:$H$93,H117,$L$8:$L$93)</f>
        <v>9</v>
      </c>
      <c r="J117" s="338" t="s">
        <v>110</v>
      </c>
      <c r="K117" s="326">
        <v>9</v>
      </c>
      <c r="L117" s="18"/>
    </row>
    <row r="118" spans="1:12">
      <c r="A118" s="18"/>
      <c r="B118" s="18"/>
      <c r="C118" s="19"/>
      <c r="D118" s="18"/>
      <c r="E118" s="18"/>
      <c r="F118" s="18"/>
      <c r="G118" s="18"/>
      <c r="H118" s="165"/>
      <c r="I118" s="327"/>
      <c r="J118" s="338"/>
      <c r="K118" s="326"/>
      <c r="L118" s="18"/>
    </row>
    <row r="119" spans="1:12">
      <c r="A119" s="18"/>
      <c r="B119" s="18"/>
      <c r="C119" s="19"/>
      <c r="D119" s="18"/>
      <c r="E119" s="18"/>
      <c r="F119" s="18"/>
      <c r="G119" s="18"/>
      <c r="H119" s="53" t="s">
        <v>81</v>
      </c>
      <c r="I119" s="339">
        <f ca="1">SUMIF($H$8:$H$110,H119,$L$8:$L$104)</f>
        <v>18</v>
      </c>
      <c r="J119" s="338" t="s">
        <v>121</v>
      </c>
      <c r="K119" s="326">
        <v>18</v>
      </c>
      <c r="L119" s="18"/>
    </row>
    <row r="120" spans="1:12">
      <c r="A120" s="18"/>
      <c r="B120" s="18"/>
      <c r="C120" s="19"/>
      <c r="D120" s="18"/>
      <c r="E120" s="18"/>
      <c r="F120" s="18"/>
      <c r="G120" s="18"/>
      <c r="H120" s="53" t="s">
        <v>82</v>
      </c>
      <c r="I120" s="327">
        <f ca="1">SUMIF($H$8:$H$110,H120,$L$8:$L$98)</f>
        <v>9</v>
      </c>
      <c r="J120" s="338" t="s">
        <v>78</v>
      </c>
      <c r="K120" s="326">
        <v>9</v>
      </c>
      <c r="L120" s="18"/>
    </row>
    <row r="121" spans="1:12">
      <c r="A121" s="18"/>
      <c r="B121" s="18"/>
      <c r="C121" s="19"/>
      <c r="D121" s="18"/>
      <c r="E121" s="18"/>
      <c r="F121" s="18"/>
      <c r="G121" s="18"/>
      <c r="H121" s="53" t="s">
        <v>83</v>
      </c>
      <c r="I121" s="327">
        <f>SUMIF($H$8:$H$105,H121,$L$8:$L$105)</f>
        <v>9</v>
      </c>
      <c r="J121" s="338" t="s">
        <v>78</v>
      </c>
      <c r="K121" s="326">
        <v>9</v>
      </c>
      <c r="L121" s="18"/>
    </row>
    <row r="122" spans="1:12">
      <c r="A122" s="18"/>
      <c r="B122" s="18"/>
      <c r="C122" s="19"/>
      <c r="D122" s="18"/>
      <c r="E122" s="18"/>
      <c r="F122" s="18"/>
      <c r="G122" s="18"/>
      <c r="H122" s="230" t="s">
        <v>84</v>
      </c>
      <c r="I122" s="339">
        <f>SUMIF($H$8:$H$87,H122,$L$8:$L$87)</f>
        <v>9</v>
      </c>
      <c r="J122" s="54" t="s">
        <v>117</v>
      </c>
      <c r="K122" s="33">
        <v>9</v>
      </c>
      <c r="L122" s="49"/>
    </row>
    <row r="123" spans="1:12">
      <c r="A123" s="18"/>
      <c r="B123" s="18"/>
      <c r="C123" s="19"/>
      <c r="D123" s="18"/>
      <c r="E123" s="18"/>
      <c r="F123" s="18"/>
      <c r="G123" s="18"/>
      <c r="H123" s="230" t="s">
        <v>85</v>
      </c>
      <c r="I123" s="327">
        <f>SUMIF($H$8:$H$104,H123,$L$8:$L$104)</f>
        <v>9</v>
      </c>
      <c r="J123" s="54" t="s">
        <v>117</v>
      </c>
      <c r="K123" s="33">
        <v>9</v>
      </c>
      <c r="L123" s="49"/>
    </row>
    <row r="124" spans="1:12">
      <c r="A124" s="18"/>
      <c r="B124" s="18"/>
      <c r="C124" s="19"/>
      <c r="D124" s="18"/>
      <c r="E124" s="18"/>
      <c r="F124" s="18"/>
      <c r="G124" s="18"/>
      <c r="H124" s="313" t="s">
        <v>86</v>
      </c>
      <c r="I124" s="339">
        <f>SUMIF($H$8:$H$100,H124,$L$8:$L$100)</f>
        <v>9</v>
      </c>
      <c r="J124" s="54" t="s">
        <v>120</v>
      </c>
      <c r="K124" s="33">
        <v>9</v>
      </c>
      <c r="L124" s="49"/>
    </row>
    <row r="125" spans="1:12">
      <c r="A125" s="18"/>
      <c r="B125" s="18"/>
      <c r="C125" s="19"/>
      <c r="D125" s="18"/>
      <c r="E125" s="18"/>
      <c r="F125" s="18"/>
      <c r="G125" s="18"/>
      <c r="H125" s="313" t="s">
        <v>87</v>
      </c>
      <c r="I125" s="325">
        <f>SUMIF($H$8:$H$102,H125,$L$8:$L$102)</f>
        <v>9</v>
      </c>
      <c r="J125" s="54" t="s">
        <v>120</v>
      </c>
      <c r="K125" s="33">
        <v>9</v>
      </c>
      <c r="L125" s="49"/>
    </row>
    <row r="126" spans="1:12">
      <c r="A126" s="18"/>
      <c r="B126" s="18"/>
      <c r="C126" s="19"/>
      <c r="D126" s="18"/>
      <c r="E126" s="18"/>
      <c r="F126" s="18"/>
      <c r="G126" s="18"/>
      <c r="H126" s="230" t="s">
        <v>88</v>
      </c>
      <c r="I126" s="339">
        <f>SUMIF($H$8:$H$87,H126,$L$8:$L$87)</f>
        <v>9</v>
      </c>
      <c r="J126" s="220" t="s">
        <v>116</v>
      </c>
      <c r="K126" s="343">
        <v>9</v>
      </c>
      <c r="L126" s="49"/>
    </row>
    <row r="127" spans="1:12">
      <c r="A127" s="18"/>
      <c r="B127" s="18"/>
      <c r="C127" s="19"/>
      <c r="D127" s="18"/>
      <c r="E127" s="18"/>
      <c r="F127" s="18"/>
      <c r="G127" s="18"/>
      <c r="H127" s="230" t="s">
        <v>89</v>
      </c>
      <c r="I127" s="325">
        <f>SUMIF($H$8:$H$95,H127,$L$8:$L$95)</f>
        <v>9</v>
      </c>
      <c r="J127" s="220" t="s">
        <v>116</v>
      </c>
      <c r="K127" s="343">
        <v>9</v>
      </c>
      <c r="L127" s="49"/>
    </row>
    <row r="128" spans="1:12">
      <c r="A128" s="18"/>
      <c r="B128" s="18"/>
      <c r="C128" s="19"/>
      <c r="D128" s="18"/>
      <c r="E128" s="18"/>
      <c r="F128" s="18"/>
      <c r="G128" s="18"/>
      <c r="H128" s="230" t="s">
        <v>90</v>
      </c>
      <c r="I128" s="339">
        <f>SUMIF($H$8:$H$102,H128,$L$8:$L$102)</f>
        <v>9</v>
      </c>
      <c r="J128" s="220" t="s">
        <v>110</v>
      </c>
      <c r="K128" s="33">
        <v>9</v>
      </c>
      <c r="L128" s="18"/>
    </row>
    <row r="129" spans="1:12">
      <c r="A129" s="18"/>
      <c r="B129" s="18"/>
      <c r="C129" s="19"/>
      <c r="D129" s="18"/>
      <c r="E129" s="18"/>
      <c r="F129" s="18"/>
      <c r="G129" s="18"/>
      <c r="H129" s="230" t="s">
        <v>91</v>
      </c>
      <c r="I129" s="339">
        <f>SUMIF($H$8:$H$104,H129,$L$8:$L$104)</f>
        <v>9</v>
      </c>
      <c r="J129" s="220" t="s">
        <v>122</v>
      </c>
      <c r="K129" s="33">
        <v>9</v>
      </c>
      <c r="L129" s="18"/>
    </row>
    <row r="130" spans="1:12">
      <c r="A130" s="18"/>
      <c r="B130" s="18"/>
      <c r="C130" s="19"/>
      <c r="D130" s="18"/>
      <c r="E130" s="18"/>
      <c r="F130" s="18"/>
      <c r="G130" s="18"/>
      <c r="H130" s="266" t="s">
        <v>60</v>
      </c>
      <c r="I130" s="327">
        <f>SUMIF($H$8:$H$100,H130,$L$8:$L$100)</f>
        <v>9</v>
      </c>
      <c r="J130" s="220" t="s">
        <v>61</v>
      </c>
      <c r="K130" s="326">
        <v>9</v>
      </c>
      <c r="L130" s="18"/>
    </row>
    <row r="131" spans="1:12">
      <c r="A131" s="18"/>
      <c r="B131" s="18"/>
      <c r="C131" s="19"/>
      <c r="D131" s="18"/>
      <c r="E131" s="18"/>
      <c r="F131" s="18"/>
      <c r="G131" s="18"/>
      <c r="H131" s="266" t="s">
        <v>62</v>
      </c>
      <c r="I131" s="325">
        <f>SUMIF($H$8:$H$99,H131,$L$8:$L$99)</f>
        <v>9</v>
      </c>
      <c r="J131" s="220" t="s">
        <v>63</v>
      </c>
      <c r="K131" s="33">
        <v>9</v>
      </c>
      <c r="L131" s="18"/>
    </row>
    <row r="132" spans="1:12">
      <c r="A132" s="18"/>
      <c r="B132" s="18"/>
      <c r="C132" s="19"/>
      <c r="D132" s="18"/>
      <c r="E132" s="18"/>
      <c r="F132" s="18"/>
      <c r="G132" s="209"/>
      <c r="H132" s="266" t="s">
        <v>75</v>
      </c>
      <c r="I132" s="325">
        <f>SUMIF($H$8:$H$87,H132,$L$8:$L$87)</f>
        <v>9</v>
      </c>
      <c r="J132" s="220" t="s">
        <v>58</v>
      </c>
      <c r="K132" s="33">
        <v>9</v>
      </c>
      <c r="L132" s="18"/>
    </row>
    <row r="133" spans="1:12">
      <c r="A133" s="18"/>
      <c r="B133" s="18"/>
      <c r="C133" s="19"/>
      <c r="D133" s="18"/>
      <c r="E133" s="18"/>
      <c r="F133" s="18"/>
      <c r="G133" s="18"/>
      <c r="H133" s="266" t="s">
        <v>65</v>
      </c>
      <c r="I133" s="325">
        <f>SUMIF($H$8:$H$102,H133,$L$8:$L$102)</f>
        <v>9</v>
      </c>
      <c r="J133" s="220" t="s">
        <v>114</v>
      </c>
      <c r="K133" s="33">
        <v>9</v>
      </c>
      <c r="L133" s="18"/>
    </row>
    <row r="134" spans="1:12">
      <c r="H134" s="266" t="s">
        <v>76</v>
      </c>
      <c r="I134" s="327">
        <f>SUMIF($H$8:$H$104,H134,$L$8:$L$104)</f>
        <v>9</v>
      </c>
      <c r="J134" s="220" t="s">
        <v>111</v>
      </c>
      <c r="K134" s="33">
        <v>9</v>
      </c>
    </row>
    <row r="135" spans="1:12">
      <c r="H135" s="257" t="s">
        <v>77</v>
      </c>
      <c r="I135" s="325">
        <f>SUMIF($H$8:$H$103,H135,$L$8:$L$103)</f>
        <v>0</v>
      </c>
      <c r="J135" s="220" t="s">
        <v>78</v>
      </c>
      <c r="K135" s="33">
        <v>9</v>
      </c>
    </row>
    <row r="136" spans="1:12" ht="13.5" thickBot="1">
      <c r="H136" s="267" t="s">
        <v>79</v>
      </c>
      <c r="I136" s="334">
        <f>SUMIF($H$8:$H$100,H136,$L$8:$L$100)</f>
        <v>9</v>
      </c>
      <c r="J136" s="118" t="s">
        <v>80</v>
      </c>
      <c r="K136" s="48">
        <v>9</v>
      </c>
    </row>
    <row r="137" spans="1:12">
      <c r="K137" s="336">
        <f>SUM(K113:K136)</f>
        <v>243</v>
      </c>
    </row>
  </sheetData>
  <autoFilter ref="A7:L110">
    <filterColumn colId="4" showButton="0"/>
    <filterColumn colId="5" showButton="0"/>
  </autoFilter>
  <mergeCells count="1">
    <mergeCell ref="E7:G7"/>
  </mergeCells>
  <pageMargins left="0.7" right="0.7" top="0.75" bottom="0.75" header="0.3" footer="0.3"/>
  <pageSetup paperSize="9" scale="42" orientation="portrait" r:id="rId1"/>
  <rowBreaks count="1" manualBreakCount="1">
    <brk id="8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5"/>
  <sheetViews>
    <sheetView topLeftCell="A19" zoomScale="93" zoomScaleNormal="93" workbookViewId="0">
      <selection activeCell="H17" sqref="H17"/>
    </sheetView>
  </sheetViews>
  <sheetFormatPr defaultRowHeight="12.75"/>
  <cols>
    <col min="1" max="1" width="9.7109375" customWidth="1"/>
    <col min="2" max="2" width="10.7109375" customWidth="1"/>
    <col min="3" max="3" width="16.140625" customWidth="1"/>
    <col min="4" max="4" width="10.7109375" customWidth="1"/>
    <col min="5" max="5" width="6.5703125" customWidth="1"/>
    <col min="6" max="6" width="2" customWidth="1"/>
    <col min="7" max="7" width="6.85546875" customWidth="1"/>
    <col min="8" max="8" width="43.42578125" customWidth="1"/>
    <col min="9" max="9" width="12.85546875" customWidth="1"/>
    <col min="10" max="10" width="18.140625" customWidth="1"/>
    <col min="11" max="11" width="9.7109375" customWidth="1"/>
    <col min="15" max="15" width="22.7109375" customWidth="1"/>
  </cols>
  <sheetData>
    <row r="1" spans="1:15" ht="19.5" customHeight="1">
      <c r="A1" s="17" t="s">
        <v>38</v>
      </c>
      <c r="B1" s="18"/>
      <c r="C1" s="19"/>
      <c r="D1" s="19"/>
      <c r="E1" s="18"/>
      <c r="F1" s="18"/>
      <c r="G1" s="18"/>
      <c r="H1" s="18"/>
      <c r="I1" s="20"/>
      <c r="J1" s="21"/>
      <c r="K1" s="22"/>
      <c r="L1" s="18"/>
    </row>
    <row r="2" spans="1:15" ht="19.5" customHeight="1">
      <c r="A2" s="23" t="s">
        <v>9</v>
      </c>
      <c r="B2" s="24" t="s">
        <v>10</v>
      </c>
      <c r="C2" s="25"/>
      <c r="D2" s="25"/>
      <c r="E2" s="18"/>
      <c r="F2" s="18"/>
      <c r="G2" s="18"/>
      <c r="H2" s="30"/>
      <c r="I2" s="20"/>
      <c r="J2" s="21"/>
      <c r="K2" s="22"/>
      <c r="L2" s="163" t="s">
        <v>39</v>
      </c>
    </row>
    <row r="3" spans="1:15" ht="19.5" customHeight="1">
      <c r="A3" s="23" t="s">
        <v>11</v>
      </c>
      <c r="B3" s="67" t="s">
        <v>71</v>
      </c>
      <c r="C3" s="68"/>
      <c r="D3" s="25"/>
      <c r="E3" s="18"/>
      <c r="F3" s="18"/>
      <c r="G3" s="18"/>
      <c r="H3" s="303" t="s">
        <v>68</v>
      </c>
      <c r="I3" s="20"/>
      <c r="J3" s="26"/>
      <c r="K3" s="28"/>
      <c r="L3" s="164" t="s">
        <v>72</v>
      </c>
    </row>
    <row r="4" spans="1:15" ht="19.5" customHeight="1">
      <c r="A4" s="23" t="s">
        <v>12</v>
      </c>
      <c r="B4" s="24" t="s">
        <v>42</v>
      </c>
      <c r="C4" s="25" t="s">
        <v>43</v>
      </c>
      <c r="D4" s="25"/>
      <c r="E4" s="18"/>
      <c r="F4" s="18"/>
      <c r="G4" s="18"/>
      <c r="H4" s="161" t="s">
        <v>13</v>
      </c>
      <c r="I4" s="20"/>
      <c r="J4" s="403">
        <v>46098</v>
      </c>
      <c r="K4" s="376"/>
      <c r="L4" s="302"/>
    </row>
    <row r="5" spans="1:15" ht="19.5" customHeight="1">
      <c r="A5" s="23" t="s">
        <v>14</v>
      </c>
      <c r="B5" s="29" t="s">
        <v>69</v>
      </c>
      <c r="C5" s="25"/>
      <c r="D5" s="25"/>
      <c r="E5" s="18"/>
      <c r="F5" s="18"/>
      <c r="G5" s="18"/>
      <c r="H5" s="30"/>
      <c r="I5" s="32"/>
      <c r="J5" s="404" t="s">
        <v>151</v>
      </c>
      <c r="K5" s="335"/>
      <c r="L5" s="209"/>
    </row>
    <row r="6" spans="1:15" ht="19.5" customHeight="1" thickBot="1">
      <c r="A6" s="23"/>
      <c r="B6" s="29"/>
      <c r="C6" s="25"/>
      <c r="D6" s="25"/>
      <c r="E6" s="18"/>
      <c r="F6" s="18"/>
      <c r="G6" s="18"/>
      <c r="H6" s="30"/>
      <c r="I6" s="32"/>
      <c r="J6" s="21"/>
      <c r="K6" s="335"/>
      <c r="L6" s="209"/>
    </row>
    <row r="7" spans="1:15" ht="24" customHeight="1" thickBot="1">
      <c r="A7" s="45" t="s">
        <v>15</v>
      </c>
      <c r="B7" s="41" t="s">
        <v>16</v>
      </c>
      <c r="C7" s="42" t="s">
        <v>17</v>
      </c>
      <c r="D7" s="42" t="s">
        <v>18</v>
      </c>
      <c r="E7" s="425" t="s">
        <v>19</v>
      </c>
      <c r="F7" s="425"/>
      <c r="G7" s="425"/>
      <c r="H7" s="45" t="s">
        <v>20</v>
      </c>
      <c r="I7" s="36" t="s">
        <v>21</v>
      </c>
      <c r="J7" s="167" t="s">
        <v>22</v>
      </c>
      <c r="K7" s="43" t="s">
        <v>23</v>
      </c>
      <c r="L7" s="44" t="s">
        <v>24</v>
      </c>
    </row>
    <row r="8" spans="1:15" ht="16.5" customHeight="1">
      <c r="A8" s="116">
        <v>46081</v>
      </c>
      <c r="B8" s="84" t="str">
        <f t="shared" ref="B8:B69" si="0">IF(WEEKDAY(A8,2)=5,"piątek",IF(WEEKDAY(A8,2)=6,"sobota",IF(WEEKDAY(A8,2)=7,"niedziela","Błąd")))</f>
        <v>sobota</v>
      </c>
      <c r="C8" s="154" t="s">
        <v>119</v>
      </c>
      <c r="D8" s="155" t="s">
        <v>42</v>
      </c>
      <c r="E8" s="135">
        <v>0.33333333333333331</v>
      </c>
      <c r="F8" s="136" t="s">
        <v>25</v>
      </c>
      <c r="G8" s="184">
        <v>0.43402777777777779</v>
      </c>
      <c r="H8" s="56" t="s">
        <v>92</v>
      </c>
      <c r="I8" s="69" t="s">
        <v>57</v>
      </c>
      <c r="J8" s="243" t="s">
        <v>126</v>
      </c>
      <c r="K8" s="169" t="s">
        <v>100</v>
      </c>
      <c r="L8" s="65">
        <v>3</v>
      </c>
    </row>
    <row r="9" spans="1:15" ht="16.5" customHeight="1">
      <c r="A9" s="113">
        <v>46081</v>
      </c>
      <c r="B9" s="149" t="str">
        <f t="shared" si="0"/>
        <v>sobota</v>
      </c>
      <c r="C9" s="156" t="s">
        <v>119</v>
      </c>
      <c r="D9" s="157" t="s">
        <v>42</v>
      </c>
      <c r="E9" s="129">
        <v>0.44097222222222227</v>
      </c>
      <c r="F9" s="130" t="s">
        <v>25</v>
      </c>
      <c r="G9" s="90">
        <v>0.54166666666666663</v>
      </c>
      <c r="H9" s="53" t="s">
        <v>95</v>
      </c>
      <c r="I9" s="62" t="s">
        <v>57</v>
      </c>
      <c r="J9" s="165" t="s">
        <v>127</v>
      </c>
      <c r="K9" s="170" t="s">
        <v>100</v>
      </c>
      <c r="L9" s="66">
        <v>3</v>
      </c>
    </row>
    <row r="10" spans="1:15" ht="16.5" customHeight="1">
      <c r="A10" s="113">
        <v>46081</v>
      </c>
      <c r="B10" s="149" t="str">
        <f t="shared" si="0"/>
        <v>sobota</v>
      </c>
      <c r="C10" s="156" t="s">
        <v>119</v>
      </c>
      <c r="D10" s="157" t="s">
        <v>42</v>
      </c>
      <c r="E10" s="129">
        <v>0.5625</v>
      </c>
      <c r="F10" s="130" t="s">
        <v>25</v>
      </c>
      <c r="G10" s="90">
        <v>0.66319444444444442</v>
      </c>
      <c r="H10" s="54"/>
      <c r="I10" s="62"/>
      <c r="J10" s="244"/>
      <c r="K10" s="171"/>
      <c r="L10" s="59"/>
      <c r="M10" s="261"/>
      <c r="N10" s="261"/>
      <c r="O10" s="261"/>
    </row>
    <row r="11" spans="1:15" ht="16.5" customHeight="1">
      <c r="A11" s="113">
        <v>46081</v>
      </c>
      <c r="B11" s="149" t="str">
        <f t="shared" si="0"/>
        <v>sobota</v>
      </c>
      <c r="C11" s="156" t="s">
        <v>119</v>
      </c>
      <c r="D11" s="157" t="s">
        <v>42</v>
      </c>
      <c r="E11" s="129">
        <v>0.67013888888888884</v>
      </c>
      <c r="F11" s="130" t="s">
        <v>25</v>
      </c>
      <c r="G11" s="90">
        <v>0.77083333333333337</v>
      </c>
      <c r="H11" s="260"/>
      <c r="I11" s="259"/>
      <c r="J11" s="271"/>
      <c r="K11" s="356"/>
      <c r="L11" s="276"/>
      <c r="M11" s="357"/>
      <c r="N11" s="261"/>
      <c r="O11" s="261"/>
    </row>
    <row r="12" spans="1:15" ht="16.5" customHeight="1" thickBot="1">
      <c r="A12" s="152">
        <v>46081</v>
      </c>
      <c r="B12" s="149" t="str">
        <f t="shared" si="0"/>
        <v>sobota</v>
      </c>
      <c r="C12" s="156" t="s">
        <v>119</v>
      </c>
      <c r="D12" s="159" t="s">
        <v>42</v>
      </c>
      <c r="E12" s="129">
        <v>0.77777777777777779</v>
      </c>
      <c r="F12" s="130" t="s">
        <v>25</v>
      </c>
      <c r="G12" s="224">
        <v>0.87847222222222221</v>
      </c>
      <c r="H12" s="266" t="s">
        <v>75</v>
      </c>
      <c r="I12" s="228" t="s">
        <v>57</v>
      </c>
      <c r="J12" s="53" t="s">
        <v>58</v>
      </c>
      <c r="K12" s="171" t="s">
        <v>100</v>
      </c>
      <c r="L12" s="59">
        <v>3</v>
      </c>
      <c r="M12" s="349"/>
      <c r="N12" s="349"/>
      <c r="O12" s="349"/>
    </row>
    <row r="13" spans="1:15" ht="16.5" customHeight="1">
      <c r="A13" s="306">
        <v>46082</v>
      </c>
      <c r="B13" s="225" t="str">
        <f t="shared" si="0"/>
        <v>niedziela</v>
      </c>
      <c r="C13" s="154" t="s">
        <v>119</v>
      </c>
      <c r="D13" s="155" t="s">
        <v>42</v>
      </c>
      <c r="E13" s="135">
        <v>0.33333333333333331</v>
      </c>
      <c r="F13" s="136" t="s">
        <v>25</v>
      </c>
      <c r="G13" s="139">
        <v>0.43402777777777779</v>
      </c>
      <c r="H13" s="350"/>
      <c r="I13" s="283"/>
      <c r="J13" s="351"/>
      <c r="K13" s="352"/>
      <c r="L13" s="353"/>
      <c r="M13" s="261"/>
      <c r="N13" s="261"/>
      <c r="O13" s="261"/>
    </row>
    <row r="14" spans="1:15" ht="16.5" customHeight="1">
      <c r="A14" s="306">
        <v>46082</v>
      </c>
      <c r="B14" s="81" t="str">
        <f t="shared" si="0"/>
        <v>niedziela</v>
      </c>
      <c r="C14" s="156" t="s">
        <v>119</v>
      </c>
      <c r="D14" s="157" t="s">
        <v>42</v>
      </c>
      <c r="E14" s="129">
        <v>0.44097222222222227</v>
      </c>
      <c r="F14" s="130" t="s">
        <v>25</v>
      </c>
      <c r="G14" s="226">
        <v>0.54166666666666663</v>
      </c>
      <c r="H14" s="260" t="s">
        <v>98</v>
      </c>
      <c r="I14" s="259" t="s">
        <v>57</v>
      </c>
      <c r="J14" s="271" t="s">
        <v>129</v>
      </c>
      <c r="K14" s="356" t="s">
        <v>100</v>
      </c>
      <c r="L14" s="276">
        <v>3</v>
      </c>
      <c r="M14" s="261"/>
      <c r="N14" s="261"/>
      <c r="O14" s="261"/>
    </row>
    <row r="15" spans="1:15" ht="16.5" customHeight="1">
      <c r="A15" s="306">
        <v>46082</v>
      </c>
      <c r="B15" s="81" t="str">
        <f t="shared" si="0"/>
        <v>niedziela</v>
      </c>
      <c r="C15" s="156" t="s">
        <v>119</v>
      </c>
      <c r="D15" s="157" t="s">
        <v>42</v>
      </c>
      <c r="E15" s="129">
        <v>0.5625</v>
      </c>
      <c r="F15" s="130" t="s">
        <v>25</v>
      </c>
      <c r="G15" s="226">
        <v>0.66319444444444442</v>
      </c>
      <c r="H15" s="53" t="s">
        <v>96</v>
      </c>
      <c r="I15" s="62" t="s">
        <v>57</v>
      </c>
      <c r="J15" s="244" t="s">
        <v>130</v>
      </c>
      <c r="K15" s="171" t="s">
        <v>100</v>
      </c>
      <c r="L15" s="59">
        <v>3</v>
      </c>
    </row>
    <row r="16" spans="1:15" ht="16.5" customHeight="1">
      <c r="A16" s="306">
        <v>46082</v>
      </c>
      <c r="B16" s="81" t="str">
        <f t="shared" si="0"/>
        <v>niedziela</v>
      </c>
      <c r="C16" s="156" t="s">
        <v>119</v>
      </c>
      <c r="D16" s="157" t="s">
        <v>42</v>
      </c>
      <c r="E16" s="129">
        <v>0.67013888888888884</v>
      </c>
      <c r="F16" s="130" t="s">
        <v>25</v>
      </c>
      <c r="G16" s="226">
        <v>0.77083333333333337</v>
      </c>
      <c r="H16" s="266" t="s">
        <v>60</v>
      </c>
      <c r="I16" s="168" t="s">
        <v>57</v>
      </c>
      <c r="J16" s="176" t="s">
        <v>61</v>
      </c>
      <c r="K16" s="170" t="s">
        <v>100</v>
      </c>
      <c r="L16" s="59">
        <v>3</v>
      </c>
    </row>
    <row r="17" spans="1:15" ht="16.5" customHeight="1" thickBot="1">
      <c r="A17" s="306">
        <v>46082</v>
      </c>
      <c r="B17" s="83" t="str">
        <f t="shared" si="0"/>
        <v>niedziela</v>
      </c>
      <c r="C17" s="156" t="s">
        <v>119</v>
      </c>
      <c r="D17" s="159" t="s">
        <v>42</v>
      </c>
      <c r="E17" s="132">
        <v>0.77777777777777779</v>
      </c>
      <c r="F17" s="133" t="s">
        <v>25</v>
      </c>
      <c r="G17" s="227">
        <v>0.87847222222222221</v>
      </c>
      <c r="H17" s="345" t="s">
        <v>97</v>
      </c>
      <c r="I17" s="62" t="s">
        <v>57</v>
      </c>
      <c r="J17" s="347" t="s">
        <v>138</v>
      </c>
      <c r="K17" s="170" t="s">
        <v>100</v>
      </c>
      <c r="L17" s="59">
        <v>3</v>
      </c>
    </row>
    <row r="18" spans="1:15" ht="16.5" customHeight="1">
      <c r="A18" s="116">
        <v>46095</v>
      </c>
      <c r="B18" s="151" t="str">
        <f t="shared" si="0"/>
        <v>sobota</v>
      </c>
      <c r="C18" s="154" t="s">
        <v>119</v>
      </c>
      <c r="D18" s="155" t="s">
        <v>42</v>
      </c>
      <c r="E18" s="129">
        <v>0.33333333333333331</v>
      </c>
      <c r="F18" s="130" t="s">
        <v>25</v>
      </c>
      <c r="G18" s="90">
        <v>0.43402777777777779</v>
      </c>
      <c r="H18" s="350"/>
      <c r="I18" s="69" t="s">
        <v>57</v>
      </c>
      <c r="J18" s="351"/>
      <c r="K18" s="169"/>
      <c r="L18" s="65"/>
    </row>
    <row r="19" spans="1:15" ht="16.5" customHeight="1">
      <c r="A19" s="113">
        <v>46095</v>
      </c>
      <c r="B19" s="75" t="str">
        <f t="shared" si="0"/>
        <v>sobota</v>
      </c>
      <c r="C19" s="156" t="s">
        <v>119</v>
      </c>
      <c r="D19" s="157" t="s">
        <v>42</v>
      </c>
      <c r="E19" s="129">
        <v>0.44097222222222227</v>
      </c>
      <c r="F19" s="130" t="s">
        <v>25</v>
      </c>
      <c r="G19" s="90">
        <v>0.54166666666666663</v>
      </c>
      <c r="H19" s="354"/>
      <c r="I19" s="62" t="s">
        <v>57</v>
      </c>
      <c r="J19" s="271"/>
      <c r="K19" s="171"/>
      <c r="L19" s="59"/>
    </row>
    <row r="20" spans="1:15" ht="16.5" customHeight="1">
      <c r="A20" s="113">
        <v>46095</v>
      </c>
      <c r="B20" s="75" t="str">
        <f t="shared" si="0"/>
        <v>sobota</v>
      </c>
      <c r="C20" s="156" t="s">
        <v>119</v>
      </c>
      <c r="D20" s="157" t="s">
        <v>42</v>
      </c>
      <c r="E20" s="129">
        <v>0.5625</v>
      </c>
      <c r="F20" s="130" t="s">
        <v>25</v>
      </c>
      <c r="G20" s="90">
        <v>0.66319444444444442</v>
      </c>
      <c r="H20" s="345" t="s">
        <v>97</v>
      </c>
      <c r="I20" s="62" t="s">
        <v>57</v>
      </c>
      <c r="J20" s="380" t="s">
        <v>138</v>
      </c>
      <c r="K20" s="170" t="s">
        <v>100</v>
      </c>
      <c r="L20" s="59">
        <v>3</v>
      </c>
    </row>
    <row r="21" spans="1:15" ht="16.5" customHeight="1">
      <c r="A21" s="113">
        <v>46095</v>
      </c>
      <c r="B21" s="75" t="str">
        <f t="shared" si="0"/>
        <v>sobota</v>
      </c>
      <c r="C21" s="156" t="s">
        <v>119</v>
      </c>
      <c r="D21" s="157" t="s">
        <v>42</v>
      </c>
      <c r="E21" s="126">
        <v>0.67013888888888884</v>
      </c>
      <c r="F21" s="127" t="s">
        <v>25</v>
      </c>
      <c r="G21" s="190">
        <v>0.77083333333333337</v>
      </c>
      <c r="H21" s="266" t="s">
        <v>75</v>
      </c>
      <c r="I21" s="228" t="s">
        <v>57</v>
      </c>
      <c r="J21" s="345" t="s">
        <v>58</v>
      </c>
      <c r="K21" s="171" t="s">
        <v>100</v>
      </c>
      <c r="L21" s="59">
        <v>3</v>
      </c>
      <c r="M21" s="261"/>
      <c r="N21" s="261"/>
    </row>
    <row r="22" spans="1:15" ht="16.5" customHeight="1" thickBot="1">
      <c r="A22" s="152">
        <v>46095</v>
      </c>
      <c r="B22" s="75" t="str">
        <f t="shared" si="0"/>
        <v>sobota</v>
      </c>
      <c r="C22" s="156" t="s">
        <v>119</v>
      </c>
      <c r="D22" s="159" t="s">
        <v>42</v>
      </c>
      <c r="E22" s="143">
        <v>0.77777777777777779</v>
      </c>
      <c r="F22" s="144" t="s">
        <v>25</v>
      </c>
      <c r="G22" s="190">
        <v>0.87847222222222221</v>
      </c>
      <c r="H22" s="273"/>
      <c r="I22" s="117" t="s">
        <v>57</v>
      </c>
      <c r="J22" s="381"/>
      <c r="K22" s="200"/>
      <c r="L22" s="48"/>
    </row>
    <row r="23" spans="1:15" ht="16.5" customHeight="1">
      <c r="A23" s="77">
        <v>46096</v>
      </c>
      <c r="B23" s="78" t="str">
        <f t="shared" si="0"/>
        <v>niedziela</v>
      </c>
      <c r="C23" s="154" t="s">
        <v>119</v>
      </c>
      <c r="D23" s="155" t="s">
        <v>42</v>
      </c>
      <c r="E23" s="123">
        <v>0.33333333333333331</v>
      </c>
      <c r="F23" s="124" t="s">
        <v>25</v>
      </c>
      <c r="G23" s="193">
        <v>0.43402777777777779</v>
      </c>
      <c r="H23" s="345" t="s">
        <v>95</v>
      </c>
      <c r="I23" s="62" t="s">
        <v>57</v>
      </c>
      <c r="J23" s="354" t="s">
        <v>127</v>
      </c>
      <c r="K23" s="170" t="s">
        <v>100</v>
      </c>
      <c r="L23" s="66">
        <v>3</v>
      </c>
    </row>
    <row r="24" spans="1:15" ht="16.5" customHeight="1">
      <c r="A24" s="79">
        <v>46096</v>
      </c>
      <c r="B24" s="80" t="str">
        <f t="shared" si="0"/>
        <v>niedziela</v>
      </c>
      <c r="C24" s="156" t="s">
        <v>119</v>
      </c>
      <c r="D24" s="157" t="s">
        <v>42</v>
      </c>
      <c r="E24" s="126">
        <v>0.44097222222222227</v>
      </c>
      <c r="F24" s="127" t="s">
        <v>25</v>
      </c>
      <c r="G24" s="194">
        <v>0.54166666666666663</v>
      </c>
      <c r="H24" s="345" t="s">
        <v>97</v>
      </c>
      <c r="I24" s="62" t="s">
        <v>57</v>
      </c>
      <c r="J24" s="347" t="s">
        <v>138</v>
      </c>
      <c r="K24" s="170" t="s">
        <v>100</v>
      </c>
      <c r="L24" s="59">
        <v>3</v>
      </c>
    </row>
    <row r="25" spans="1:15" ht="16.5" customHeight="1">
      <c r="A25" s="79">
        <v>46096</v>
      </c>
      <c r="B25" s="80" t="str">
        <f t="shared" si="0"/>
        <v>niedziela</v>
      </c>
      <c r="C25" s="156" t="s">
        <v>119</v>
      </c>
      <c r="D25" s="157" t="s">
        <v>42</v>
      </c>
      <c r="E25" s="129">
        <v>0.5625</v>
      </c>
      <c r="F25" s="130" t="s">
        <v>25</v>
      </c>
      <c r="G25" s="191">
        <v>0.66319444444444442</v>
      </c>
      <c r="H25" s="53" t="s">
        <v>44</v>
      </c>
      <c r="I25" s="168" t="s">
        <v>57</v>
      </c>
      <c r="J25" s="176" t="s">
        <v>101</v>
      </c>
      <c r="K25" s="170" t="s">
        <v>100</v>
      </c>
      <c r="L25" s="59">
        <v>3</v>
      </c>
    </row>
    <row r="26" spans="1:15" ht="16.5" customHeight="1">
      <c r="A26" s="79">
        <v>46096</v>
      </c>
      <c r="B26" s="81" t="str">
        <f t="shared" si="0"/>
        <v>niedziela</v>
      </c>
      <c r="C26" s="156" t="s">
        <v>119</v>
      </c>
      <c r="D26" s="157" t="s">
        <v>42</v>
      </c>
      <c r="E26" s="129">
        <v>0.67013888888888884</v>
      </c>
      <c r="F26" s="130" t="s">
        <v>25</v>
      </c>
      <c r="G26" s="191">
        <v>0.77083333333333337</v>
      </c>
      <c r="H26" s="266" t="s">
        <v>60</v>
      </c>
      <c r="I26" s="168" t="s">
        <v>57</v>
      </c>
      <c r="J26" s="176" t="s">
        <v>61</v>
      </c>
      <c r="K26" s="170" t="s">
        <v>100</v>
      </c>
      <c r="L26" s="59">
        <v>3</v>
      </c>
    </row>
    <row r="27" spans="1:15" ht="16.5" customHeight="1" thickBot="1">
      <c r="A27" s="82">
        <v>46096</v>
      </c>
      <c r="B27" s="83" t="str">
        <f t="shared" si="0"/>
        <v>niedziela</v>
      </c>
      <c r="C27" s="156" t="s">
        <v>119</v>
      </c>
      <c r="D27" s="159" t="s">
        <v>42</v>
      </c>
      <c r="E27" s="132">
        <v>0.77777777777777779</v>
      </c>
      <c r="F27" s="133" t="s">
        <v>25</v>
      </c>
      <c r="G27" s="192">
        <v>0.87847222222222221</v>
      </c>
      <c r="H27" s="119"/>
      <c r="I27" s="249"/>
      <c r="J27" s="118"/>
      <c r="K27" s="172"/>
      <c r="L27" s="64"/>
    </row>
    <row r="28" spans="1:15" ht="16.5" customHeight="1">
      <c r="A28" s="116">
        <v>46102</v>
      </c>
      <c r="B28" s="149" t="str">
        <f t="shared" si="0"/>
        <v>sobota</v>
      </c>
      <c r="C28" s="154" t="s">
        <v>119</v>
      </c>
      <c r="D28" s="155" t="s">
        <v>42</v>
      </c>
      <c r="E28" s="135">
        <v>0.33333333333333331</v>
      </c>
      <c r="F28" s="136" t="s">
        <v>25</v>
      </c>
      <c r="G28" s="137">
        <v>0.43402777777777779</v>
      </c>
      <c r="H28" s="165" t="s">
        <v>93</v>
      </c>
      <c r="I28" s="297" t="s">
        <v>109</v>
      </c>
      <c r="J28" s="281" t="s">
        <v>126</v>
      </c>
      <c r="K28" s="374" t="s">
        <v>144</v>
      </c>
      <c r="L28" s="283">
        <v>3</v>
      </c>
      <c r="M28" s="146"/>
      <c r="N28" s="146"/>
      <c r="O28" s="146"/>
    </row>
    <row r="29" spans="1:15" ht="16.5" customHeight="1">
      <c r="A29" s="113">
        <v>46102</v>
      </c>
      <c r="B29" s="149" t="str">
        <f t="shared" si="0"/>
        <v>sobota</v>
      </c>
      <c r="C29" s="156" t="s">
        <v>119</v>
      </c>
      <c r="D29" s="157" t="s">
        <v>42</v>
      </c>
      <c r="E29" s="129">
        <v>0.44097222222222227</v>
      </c>
      <c r="F29" s="130" t="s">
        <v>25</v>
      </c>
      <c r="G29" s="131">
        <v>0.54166666666666663</v>
      </c>
      <c r="H29" s="54" t="s">
        <v>99</v>
      </c>
      <c r="I29" s="319" t="s">
        <v>109</v>
      </c>
      <c r="J29" s="271" t="s">
        <v>131</v>
      </c>
      <c r="K29" s="270" t="s">
        <v>150</v>
      </c>
      <c r="L29" s="272">
        <v>3</v>
      </c>
      <c r="M29" s="146"/>
      <c r="N29" s="146"/>
    </row>
    <row r="30" spans="1:15" ht="16.5" customHeight="1">
      <c r="A30" s="113">
        <v>46102</v>
      </c>
      <c r="B30" s="149" t="str">
        <f t="shared" si="0"/>
        <v>sobota</v>
      </c>
      <c r="C30" s="156" t="s">
        <v>119</v>
      </c>
      <c r="D30" s="157" t="s">
        <v>42</v>
      </c>
      <c r="E30" s="129">
        <v>0.5625</v>
      </c>
      <c r="F30" s="130" t="s">
        <v>25</v>
      </c>
      <c r="G30" s="131">
        <v>0.66319444444444442</v>
      </c>
      <c r="H30" s="165" t="s">
        <v>125</v>
      </c>
      <c r="I30" s="316" t="s">
        <v>123</v>
      </c>
      <c r="J30" s="244" t="s">
        <v>101</v>
      </c>
      <c r="K30" s="366" t="s">
        <v>136</v>
      </c>
      <c r="L30" s="59">
        <v>3</v>
      </c>
    </row>
    <row r="31" spans="1:15" ht="16.5" customHeight="1">
      <c r="A31" s="113">
        <v>46102</v>
      </c>
      <c r="B31" s="149" t="str">
        <f t="shared" si="0"/>
        <v>sobota</v>
      </c>
      <c r="C31" s="156" t="s">
        <v>119</v>
      </c>
      <c r="D31" s="157" t="s">
        <v>42</v>
      </c>
      <c r="E31" s="129">
        <v>0.67013888888888884</v>
      </c>
      <c r="F31" s="130" t="s">
        <v>25</v>
      </c>
      <c r="G31" s="131">
        <v>0.77083333333333337</v>
      </c>
      <c r="H31" s="257"/>
      <c r="I31" s="259"/>
      <c r="J31" s="260"/>
      <c r="K31" s="282"/>
      <c r="L31" s="66"/>
    </row>
    <row r="32" spans="1:15" ht="16.5" customHeight="1" thickBot="1">
      <c r="A32" s="152">
        <v>46102</v>
      </c>
      <c r="B32" s="149" t="str">
        <f t="shared" si="0"/>
        <v>sobota</v>
      </c>
      <c r="C32" s="156" t="s">
        <v>119</v>
      </c>
      <c r="D32" s="159" t="s">
        <v>42</v>
      </c>
      <c r="E32" s="129">
        <v>0.77777777777777779</v>
      </c>
      <c r="F32" s="130" t="s">
        <v>25</v>
      </c>
      <c r="G32" s="131">
        <v>0.87847222222222221</v>
      </c>
      <c r="H32" s="267"/>
      <c r="I32" s="259"/>
      <c r="J32" s="260"/>
      <c r="K32" s="373"/>
      <c r="L32" s="272"/>
    </row>
    <row r="33" spans="1:14" ht="16.5" customHeight="1">
      <c r="A33" s="145">
        <v>46103</v>
      </c>
      <c r="B33" s="78" t="str">
        <f t="shared" si="0"/>
        <v>niedziela</v>
      </c>
      <c r="C33" s="154" t="s">
        <v>119</v>
      </c>
      <c r="D33" s="155" t="s">
        <v>42</v>
      </c>
      <c r="E33" s="123">
        <v>0.33333333333333331</v>
      </c>
      <c r="F33" s="124" t="s">
        <v>25</v>
      </c>
      <c r="G33" s="125">
        <v>0.43402777777777779</v>
      </c>
      <c r="H33" s="177" t="s">
        <v>132</v>
      </c>
      <c r="I33" s="297" t="s">
        <v>133</v>
      </c>
      <c r="J33" s="281" t="s">
        <v>127</v>
      </c>
      <c r="K33" s="375" t="s">
        <v>144</v>
      </c>
      <c r="L33" s="69">
        <v>3</v>
      </c>
      <c r="M33" s="261"/>
      <c r="N33" s="261"/>
    </row>
    <row r="34" spans="1:14" ht="16.5" customHeight="1">
      <c r="A34" s="114">
        <v>46103</v>
      </c>
      <c r="B34" s="80" t="str">
        <f t="shared" si="0"/>
        <v>niedziela</v>
      </c>
      <c r="C34" s="156" t="s">
        <v>119</v>
      </c>
      <c r="D34" s="157" t="s">
        <v>42</v>
      </c>
      <c r="E34" s="126">
        <v>0.44097222222222227</v>
      </c>
      <c r="F34" s="127" t="s">
        <v>25</v>
      </c>
      <c r="G34" s="128">
        <v>0.54166666666666663</v>
      </c>
      <c r="H34" s="53" t="s">
        <v>74</v>
      </c>
      <c r="I34" s="187" t="s">
        <v>103</v>
      </c>
      <c r="J34" s="244" t="s">
        <v>124</v>
      </c>
      <c r="K34" s="361" t="s">
        <v>147</v>
      </c>
      <c r="L34" s="59">
        <v>3</v>
      </c>
    </row>
    <row r="35" spans="1:14" ht="16.5" customHeight="1">
      <c r="A35" s="114">
        <v>46103</v>
      </c>
      <c r="B35" s="80" t="str">
        <f t="shared" si="0"/>
        <v>niedziela</v>
      </c>
      <c r="C35" s="156" t="s">
        <v>119</v>
      </c>
      <c r="D35" s="157" t="s">
        <v>42</v>
      </c>
      <c r="E35" s="126">
        <v>0.5625</v>
      </c>
      <c r="F35" s="127" t="s">
        <v>25</v>
      </c>
      <c r="G35" s="128">
        <v>0.66319444444444442</v>
      </c>
      <c r="H35" s="165" t="s">
        <v>125</v>
      </c>
      <c r="I35" s="316" t="s">
        <v>123</v>
      </c>
      <c r="J35" s="244" t="s">
        <v>101</v>
      </c>
      <c r="K35" s="366" t="s">
        <v>136</v>
      </c>
      <c r="L35" s="59">
        <v>3</v>
      </c>
    </row>
    <row r="36" spans="1:14" ht="16.5" customHeight="1">
      <c r="A36" s="114">
        <v>46103</v>
      </c>
      <c r="B36" s="80" t="str">
        <f t="shared" si="0"/>
        <v>niedziela</v>
      </c>
      <c r="C36" s="156" t="s">
        <v>119</v>
      </c>
      <c r="D36" s="157" t="s">
        <v>42</v>
      </c>
      <c r="E36" s="129">
        <v>0.67013888888888884</v>
      </c>
      <c r="F36" s="130" t="s">
        <v>25</v>
      </c>
      <c r="G36" s="131">
        <v>0.77083333333333337</v>
      </c>
      <c r="H36" s="53" t="s">
        <v>94</v>
      </c>
      <c r="I36" s="62" t="s">
        <v>103</v>
      </c>
      <c r="J36" s="54" t="s">
        <v>134</v>
      </c>
      <c r="K36" s="372" t="s">
        <v>144</v>
      </c>
      <c r="L36" s="66">
        <v>3</v>
      </c>
    </row>
    <row r="37" spans="1:14" ht="16.5" customHeight="1" thickBot="1">
      <c r="A37" s="115">
        <v>46103</v>
      </c>
      <c r="B37" s="85" t="str">
        <f t="shared" si="0"/>
        <v>niedziela</v>
      </c>
      <c r="C37" s="156" t="s">
        <v>119</v>
      </c>
      <c r="D37" s="159" t="s">
        <v>42</v>
      </c>
      <c r="E37" s="132">
        <v>0.77777777777777779</v>
      </c>
      <c r="F37" s="133" t="s">
        <v>25</v>
      </c>
      <c r="G37" s="134">
        <v>0.87847222222222221</v>
      </c>
      <c r="H37" s="402" t="s">
        <v>79</v>
      </c>
      <c r="I37" s="413" t="s">
        <v>142</v>
      </c>
      <c r="J37" s="414" t="s">
        <v>80</v>
      </c>
      <c r="K37" s="415" t="s">
        <v>146</v>
      </c>
      <c r="L37" s="265">
        <v>3</v>
      </c>
    </row>
    <row r="38" spans="1:14" ht="16.5" customHeight="1">
      <c r="A38" s="116">
        <v>46123</v>
      </c>
      <c r="B38" s="149" t="str">
        <f t="shared" si="0"/>
        <v>sobota</v>
      </c>
      <c r="C38" s="154" t="s">
        <v>119</v>
      </c>
      <c r="D38" s="155" t="s">
        <v>42</v>
      </c>
      <c r="E38" s="126">
        <v>0.33333333333333331</v>
      </c>
      <c r="F38" s="127" t="s">
        <v>25</v>
      </c>
      <c r="G38" s="128">
        <v>0.43402777777777779</v>
      </c>
      <c r="H38" s="53" t="s">
        <v>95</v>
      </c>
      <c r="I38" s="62" t="s">
        <v>57</v>
      </c>
      <c r="J38" s="177" t="s">
        <v>127</v>
      </c>
      <c r="K38" s="170" t="s">
        <v>100</v>
      </c>
      <c r="L38" s="66">
        <v>3</v>
      </c>
      <c r="M38" s="261"/>
    </row>
    <row r="39" spans="1:14" ht="16.5" customHeight="1">
      <c r="A39" s="113">
        <v>46123</v>
      </c>
      <c r="B39" s="149" t="str">
        <f t="shared" si="0"/>
        <v>sobota</v>
      </c>
      <c r="C39" s="156" t="s">
        <v>119</v>
      </c>
      <c r="D39" s="157" t="s">
        <v>42</v>
      </c>
      <c r="E39" s="126">
        <v>0.44097222222222227</v>
      </c>
      <c r="F39" s="127" t="s">
        <v>25</v>
      </c>
      <c r="G39" s="128">
        <v>0.54166666666666663</v>
      </c>
      <c r="H39" s="345" t="s">
        <v>97</v>
      </c>
      <c r="I39" s="62" t="s">
        <v>57</v>
      </c>
      <c r="J39" s="347" t="s">
        <v>139</v>
      </c>
      <c r="K39" s="170" t="s">
        <v>100</v>
      </c>
      <c r="L39" s="59">
        <v>3</v>
      </c>
    </row>
    <row r="40" spans="1:14" ht="16.5" customHeight="1">
      <c r="A40" s="113">
        <v>46123</v>
      </c>
      <c r="B40" s="149" t="str">
        <f t="shared" si="0"/>
        <v>sobota</v>
      </c>
      <c r="C40" s="156" t="s">
        <v>119</v>
      </c>
      <c r="D40" s="157" t="s">
        <v>42</v>
      </c>
      <c r="E40" s="126">
        <v>0.5625</v>
      </c>
      <c r="F40" s="127" t="s">
        <v>25</v>
      </c>
      <c r="G40" s="128">
        <v>0.66319444444444442</v>
      </c>
      <c r="H40" s="53" t="s">
        <v>92</v>
      </c>
      <c r="I40" s="168" t="s">
        <v>57</v>
      </c>
      <c r="J40" s="244" t="s">
        <v>126</v>
      </c>
      <c r="K40" s="233" t="s">
        <v>100</v>
      </c>
      <c r="L40" s="66">
        <v>3</v>
      </c>
    </row>
    <row r="41" spans="1:14" ht="16.5" customHeight="1">
      <c r="A41" s="113">
        <v>46123</v>
      </c>
      <c r="B41" s="149" t="str">
        <f t="shared" si="0"/>
        <v>sobota</v>
      </c>
      <c r="C41" s="156" t="s">
        <v>119</v>
      </c>
      <c r="D41" s="157" t="s">
        <v>42</v>
      </c>
      <c r="E41" s="126">
        <v>0.67013888888888884</v>
      </c>
      <c r="F41" s="127" t="s">
        <v>25</v>
      </c>
      <c r="G41" s="128">
        <v>0.77083333333333337</v>
      </c>
      <c r="H41" s="53" t="s">
        <v>96</v>
      </c>
      <c r="I41" s="62" t="s">
        <v>57</v>
      </c>
      <c r="J41" s="244" t="s">
        <v>130</v>
      </c>
      <c r="K41" s="171" t="s">
        <v>100</v>
      </c>
      <c r="L41" s="59">
        <v>3</v>
      </c>
    </row>
    <row r="42" spans="1:14" ht="16.5" customHeight="1" thickBot="1">
      <c r="A42" s="152">
        <v>46123</v>
      </c>
      <c r="B42" s="149" t="str">
        <f t="shared" si="0"/>
        <v>sobota</v>
      </c>
      <c r="C42" s="156" t="s">
        <v>119</v>
      </c>
      <c r="D42" s="159" t="s">
        <v>42</v>
      </c>
      <c r="E42" s="132">
        <v>0.77777777777777779</v>
      </c>
      <c r="F42" s="133" t="s">
        <v>25</v>
      </c>
      <c r="G42" s="134">
        <v>0.87847222222222221</v>
      </c>
      <c r="H42" s="298" t="s">
        <v>75</v>
      </c>
      <c r="I42" s="203" t="s">
        <v>57</v>
      </c>
      <c r="J42" s="55" t="s">
        <v>58</v>
      </c>
      <c r="K42" s="172" t="s">
        <v>100</v>
      </c>
      <c r="L42" s="59">
        <v>3</v>
      </c>
    </row>
    <row r="43" spans="1:14" ht="16.5" customHeight="1">
      <c r="A43" s="145">
        <v>46124</v>
      </c>
      <c r="B43" s="78" t="str">
        <f t="shared" si="0"/>
        <v>niedziela</v>
      </c>
      <c r="C43" s="154" t="s">
        <v>119</v>
      </c>
      <c r="D43" s="155" t="s">
        <v>42</v>
      </c>
      <c r="E43" s="135">
        <v>0.33333333333333331</v>
      </c>
      <c r="F43" s="136" t="s">
        <v>25</v>
      </c>
      <c r="G43" s="137">
        <v>0.43402777777777779</v>
      </c>
      <c r="H43" s="53" t="s">
        <v>96</v>
      </c>
      <c r="I43" s="62" t="s">
        <v>57</v>
      </c>
      <c r="J43" s="244" t="s">
        <v>130</v>
      </c>
      <c r="K43" s="171" t="s">
        <v>100</v>
      </c>
      <c r="L43" s="69">
        <v>3</v>
      </c>
    </row>
    <row r="44" spans="1:14" ht="16.5" customHeight="1">
      <c r="A44" s="114">
        <v>46124</v>
      </c>
      <c r="B44" s="80" t="str">
        <f t="shared" si="0"/>
        <v>niedziela</v>
      </c>
      <c r="C44" s="156" t="s">
        <v>119</v>
      </c>
      <c r="D44" s="157" t="s">
        <v>42</v>
      </c>
      <c r="E44" s="129">
        <v>0.44097222222222227</v>
      </c>
      <c r="F44" s="130" t="s">
        <v>25</v>
      </c>
      <c r="G44" s="131">
        <v>0.54166666666666663</v>
      </c>
      <c r="H44" s="53" t="s">
        <v>44</v>
      </c>
      <c r="I44" s="168" t="s">
        <v>57</v>
      </c>
      <c r="J44" s="176" t="s">
        <v>101</v>
      </c>
      <c r="K44" s="170" t="s">
        <v>100</v>
      </c>
      <c r="L44" s="59">
        <v>3</v>
      </c>
    </row>
    <row r="45" spans="1:14" ht="16.5" customHeight="1">
      <c r="A45" s="114">
        <v>46124</v>
      </c>
      <c r="B45" s="80" t="str">
        <f t="shared" si="0"/>
        <v>niedziela</v>
      </c>
      <c r="C45" s="156" t="s">
        <v>119</v>
      </c>
      <c r="D45" s="157" t="s">
        <v>42</v>
      </c>
      <c r="E45" s="126">
        <v>0.5625</v>
      </c>
      <c r="F45" s="127" t="s">
        <v>25</v>
      </c>
      <c r="G45" s="128">
        <v>0.66319444444444442</v>
      </c>
      <c r="H45" s="53" t="s">
        <v>45</v>
      </c>
      <c r="I45" s="168" t="s">
        <v>57</v>
      </c>
      <c r="J45" s="176" t="s">
        <v>102</v>
      </c>
      <c r="K45" s="170" t="s">
        <v>100</v>
      </c>
      <c r="L45" s="59">
        <v>3</v>
      </c>
    </row>
    <row r="46" spans="1:14" ht="16.5" customHeight="1">
      <c r="A46" s="114">
        <v>46124</v>
      </c>
      <c r="B46" s="80" t="str">
        <f t="shared" si="0"/>
        <v>niedziela</v>
      </c>
      <c r="C46" s="156" t="s">
        <v>119</v>
      </c>
      <c r="D46" s="157" t="s">
        <v>42</v>
      </c>
      <c r="E46" s="105">
        <v>0.67013888888888884</v>
      </c>
      <c r="F46" s="95" t="s">
        <v>25</v>
      </c>
      <c r="G46" s="105">
        <v>0.77083333333333337</v>
      </c>
      <c r="H46" s="266" t="s">
        <v>60</v>
      </c>
      <c r="I46" s="168" t="s">
        <v>57</v>
      </c>
      <c r="J46" s="176" t="s">
        <v>61</v>
      </c>
      <c r="K46" s="170" t="s">
        <v>100</v>
      </c>
      <c r="L46" s="59">
        <v>3</v>
      </c>
      <c r="M46" s="146"/>
    </row>
    <row r="47" spans="1:14" ht="16.5" customHeight="1" thickBot="1">
      <c r="A47" s="114">
        <v>46124</v>
      </c>
      <c r="B47" s="80" t="str">
        <f t="shared" si="0"/>
        <v>niedziela</v>
      </c>
      <c r="C47" s="156" t="s">
        <v>119</v>
      </c>
      <c r="D47" s="159" t="s">
        <v>42</v>
      </c>
      <c r="E47" s="98">
        <v>0.77777777777777779</v>
      </c>
      <c r="F47" s="97" t="s">
        <v>25</v>
      </c>
      <c r="G47" s="98">
        <v>0.87847222222222221</v>
      </c>
      <c r="H47" s="183"/>
      <c r="I47" s="117"/>
      <c r="J47" s="245"/>
      <c r="K47" s="208"/>
      <c r="L47" s="64"/>
    </row>
    <row r="48" spans="1:14" ht="16.5" customHeight="1">
      <c r="A48" s="307">
        <v>46137</v>
      </c>
      <c r="B48" s="84" t="str">
        <f t="shared" si="0"/>
        <v>sobota</v>
      </c>
      <c r="C48" s="154" t="s">
        <v>119</v>
      </c>
      <c r="D48" s="155" t="s">
        <v>42</v>
      </c>
      <c r="E48" s="93">
        <v>0.33333333333333331</v>
      </c>
      <c r="F48" s="92" t="s">
        <v>25</v>
      </c>
      <c r="G48" s="93">
        <v>0.43402777777777779</v>
      </c>
      <c r="H48" s="177" t="s">
        <v>132</v>
      </c>
      <c r="I48" s="297" t="s">
        <v>133</v>
      </c>
      <c r="J48" s="281" t="s">
        <v>127</v>
      </c>
      <c r="K48" s="375" t="s">
        <v>144</v>
      </c>
      <c r="L48" s="69">
        <v>3</v>
      </c>
    </row>
    <row r="49" spans="1:14" ht="16.5" customHeight="1">
      <c r="A49" s="219">
        <v>46137</v>
      </c>
      <c r="B49" s="149" t="str">
        <f t="shared" si="0"/>
        <v>sobota</v>
      </c>
      <c r="C49" s="156" t="s">
        <v>119</v>
      </c>
      <c r="D49" s="157" t="s">
        <v>42</v>
      </c>
      <c r="E49" s="105">
        <v>0.44097222222222227</v>
      </c>
      <c r="F49" s="95" t="s">
        <v>25</v>
      </c>
      <c r="G49" s="105">
        <v>0.54166666666666663</v>
      </c>
      <c r="H49" s="53" t="s">
        <v>94</v>
      </c>
      <c r="I49" s="62" t="s">
        <v>103</v>
      </c>
      <c r="J49" s="54" t="s">
        <v>134</v>
      </c>
      <c r="K49" s="372" t="s">
        <v>144</v>
      </c>
      <c r="L49" s="66">
        <v>3</v>
      </c>
    </row>
    <row r="50" spans="1:14" ht="16.5" customHeight="1">
      <c r="A50" s="219">
        <v>46137</v>
      </c>
      <c r="B50" s="149" t="str">
        <f t="shared" si="0"/>
        <v>sobota</v>
      </c>
      <c r="C50" s="156" t="s">
        <v>119</v>
      </c>
      <c r="D50" s="157" t="s">
        <v>42</v>
      </c>
      <c r="E50" s="105">
        <v>0.5625</v>
      </c>
      <c r="F50" s="95" t="s">
        <v>25</v>
      </c>
      <c r="G50" s="105">
        <v>0.66319444444444442</v>
      </c>
      <c r="H50" s="165" t="s">
        <v>125</v>
      </c>
      <c r="I50" s="316" t="s">
        <v>123</v>
      </c>
      <c r="J50" s="244" t="s">
        <v>101</v>
      </c>
      <c r="K50" s="366" t="s">
        <v>136</v>
      </c>
      <c r="L50" s="59">
        <v>3</v>
      </c>
    </row>
    <row r="51" spans="1:14" ht="16.5" customHeight="1">
      <c r="A51" s="219">
        <v>46137</v>
      </c>
      <c r="B51" s="151" t="str">
        <f t="shared" si="0"/>
        <v>sobota</v>
      </c>
      <c r="C51" s="156" t="s">
        <v>119</v>
      </c>
      <c r="D51" s="157" t="s">
        <v>42</v>
      </c>
      <c r="E51" s="105">
        <v>0.67013888888888884</v>
      </c>
      <c r="F51" s="95" t="s">
        <v>25</v>
      </c>
      <c r="G51" s="105">
        <v>0.77083333333333337</v>
      </c>
      <c r="H51" s="165"/>
      <c r="I51" s="62"/>
      <c r="J51" s="242"/>
      <c r="K51" s="371"/>
      <c r="L51" s="59"/>
    </row>
    <row r="52" spans="1:14" ht="16.5" customHeight="1" thickBot="1">
      <c r="A52" s="219">
        <v>46137</v>
      </c>
      <c r="B52" s="151" t="str">
        <f t="shared" si="0"/>
        <v>sobota</v>
      </c>
      <c r="C52" s="156" t="s">
        <v>119</v>
      </c>
      <c r="D52" s="159" t="s">
        <v>42</v>
      </c>
      <c r="E52" s="105">
        <v>0.77777777777777779</v>
      </c>
      <c r="F52" s="95" t="s">
        <v>25</v>
      </c>
      <c r="G52" s="105">
        <v>0.87847222222222221</v>
      </c>
      <c r="H52" s="165"/>
      <c r="I52" s="62"/>
      <c r="J52" s="247"/>
      <c r="K52" s="364"/>
      <c r="L52" s="48"/>
    </row>
    <row r="53" spans="1:14" ht="16.5" customHeight="1">
      <c r="A53" s="145">
        <v>46138</v>
      </c>
      <c r="B53" s="91" t="str">
        <f t="shared" si="0"/>
        <v>niedziela</v>
      </c>
      <c r="C53" s="154" t="s">
        <v>119</v>
      </c>
      <c r="D53" s="155" t="s">
        <v>42</v>
      </c>
      <c r="E53" s="93">
        <v>0.33333333333333331</v>
      </c>
      <c r="F53" s="92" t="s">
        <v>25</v>
      </c>
      <c r="G53" s="93">
        <v>0.43402777777777779</v>
      </c>
      <c r="H53" s="177" t="s">
        <v>125</v>
      </c>
      <c r="I53" s="317" t="s">
        <v>123</v>
      </c>
      <c r="J53" s="243" t="s">
        <v>101</v>
      </c>
      <c r="K53" s="366" t="s">
        <v>136</v>
      </c>
      <c r="L53" s="59">
        <v>3</v>
      </c>
    </row>
    <row r="54" spans="1:14" ht="16.5" customHeight="1">
      <c r="A54" s="114">
        <v>46138</v>
      </c>
      <c r="B54" s="94" t="str">
        <f t="shared" si="0"/>
        <v>niedziela</v>
      </c>
      <c r="C54" s="156" t="s">
        <v>119</v>
      </c>
      <c r="D54" s="157" t="s">
        <v>42</v>
      </c>
      <c r="E54" s="105">
        <v>0.44097222222222227</v>
      </c>
      <c r="F54" s="95" t="s">
        <v>25</v>
      </c>
      <c r="G54" s="105">
        <v>0.54166666666666663</v>
      </c>
      <c r="H54" s="53" t="s">
        <v>94</v>
      </c>
      <c r="I54" s="62" t="s">
        <v>103</v>
      </c>
      <c r="J54" s="54" t="s">
        <v>134</v>
      </c>
      <c r="K54" s="372" t="s">
        <v>145</v>
      </c>
      <c r="L54" s="66">
        <v>3</v>
      </c>
    </row>
    <row r="55" spans="1:14" ht="16.5" customHeight="1">
      <c r="A55" s="114">
        <v>46138</v>
      </c>
      <c r="B55" s="94" t="str">
        <f t="shared" si="0"/>
        <v>niedziela</v>
      </c>
      <c r="C55" s="156" t="s">
        <v>119</v>
      </c>
      <c r="D55" s="157" t="s">
        <v>42</v>
      </c>
      <c r="E55" s="105">
        <v>0.5625</v>
      </c>
      <c r="F55" s="95" t="s">
        <v>25</v>
      </c>
      <c r="G55" s="105">
        <v>0.66319444444444442</v>
      </c>
      <c r="H55" s="165" t="s">
        <v>93</v>
      </c>
      <c r="I55" s="259" t="s">
        <v>109</v>
      </c>
      <c r="J55" s="258" t="s">
        <v>126</v>
      </c>
      <c r="K55" s="373" t="s">
        <v>147</v>
      </c>
      <c r="L55" s="276">
        <v>3</v>
      </c>
    </row>
    <row r="56" spans="1:14" ht="16.5" customHeight="1">
      <c r="A56" s="114">
        <v>46138</v>
      </c>
      <c r="B56" s="94" t="str">
        <f t="shared" si="0"/>
        <v>niedziela</v>
      </c>
      <c r="C56" s="156" t="s">
        <v>119</v>
      </c>
      <c r="D56" s="157" t="s">
        <v>42</v>
      </c>
      <c r="E56" s="105">
        <v>0.67013888888888884</v>
      </c>
      <c r="F56" s="95" t="s">
        <v>25</v>
      </c>
      <c r="G56" s="105">
        <v>0.77083333333333337</v>
      </c>
      <c r="H56" s="53" t="s">
        <v>74</v>
      </c>
      <c r="I56" s="187" t="s">
        <v>103</v>
      </c>
      <c r="J56" s="244" t="s">
        <v>124</v>
      </c>
      <c r="K56" s="361" t="s">
        <v>147</v>
      </c>
      <c r="L56" s="59">
        <v>3</v>
      </c>
    </row>
    <row r="57" spans="1:14" ht="16.5" customHeight="1" thickBot="1">
      <c r="A57" s="115">
        <v>46138</v>
      </c>
      <c r="B57" s="96" t="str">
        <f t="shared" si="0"/>
        <v>niedziela</v>
      </c>
      <c r="C57" s="156" t="s">
        <v>119</v>
      </c>
      <c r="D57" s="159" t="s">
        <v>42</v>
      </c>
      <c r="E57" s="98">
        <v>0.77777777777777779</v>
      </c>
      <c r="F57" s="97" t="s">
        <v>25</v>
      </c>
      <c r="G57" s="98">
        <v>0.87847222222222221</v>
      </c>
      <c r="H57" s="267" t="s">
        <v>79</v>
      </c>
      <c r="I57" s="259" t="s">
        <v>142</v>
      </c>
      <c r="J57" s="260" t="s">
        <v>80</v>
      </c>
      <c r="K57" s="373" t="s">
        <v>145</v>
      </c>
      <c r="L57" s="272">
        <v>3</v>
      </c>
    </row>
    <row r="58" spans="1:14" ht="16.5" customHeight="1">
      <c r="A58" s="71">
        <v>46151</v>
      </c>
      <c r="B58" s="99" t="str">
        <f t="shared" si="0"/>
        <v>sobota</v>
      </c>
      <c r="C58" s="154" t="s">
        <v>119</v>
      </c>
      <c r="D58" s="155" t="s">
        <v>42</v>
      </c>
      <c r="E58" s="93">
        <v>0.33333333333333331</v>
      </c>
      <c r="F58" s="92" t="s">
        <v>25</v>
      </c>
      <c r="G58" s="93">
        <v>0.43402777777777779</v>
      </c>
      <c r="H58" s="355" t="s">
        <v>97</v>
      </c>
      <c r="I58" s="60" t="s">
        <v>57</v>
      </c>
      <c r="J58" s="379" t="s">
        <v>139</v>
      </c>
      <c r="K58" s="222" t="s">
        <v>100</v>
      </c>
      <c r="L58" s="69">
        <v>3</v>
      </c>
      <c r="M58" s="261"/>
      <c r="N58" s="261"/>
    </row>
    <row r="59" spans="1:14" ht="16.5" customHeight="1">
      <c r="A59" s="74">
        <v>46151</v>
      </c>
      <c r="B59" s="102" t="str">
        <f t="shared" si="0"/>
        <v>sobota</v>
      </c>
      <c r="C59" s="156" t="s">
        <v>119</v>
      </c>
      <c r="D59" s="157" t="s">
        <v>42</v>
      </c>
      <c r="E59" s="103">
        <v>0.44097222222222227</v>
      </c>
      <c r="F59" s="104" t="s">
        <v>25</v>
      </c>
      <c r="G59" s="103">
        <v>0.54166666666666663</v>
      </c>
      <c r="H59" s="345"/>
      <c r="I59" s="259"/>
      <c r="J59" s="347"/>
      <c r="K59" s="170"/>
      <c r="L59" s="59"/>
      <c r="M59" s="261"/>
      <c r="N59" s="261"/>
    </row>
    <row r="60" spans="1:14" ht="16.5" customHeight="1">
      <c r="A60" s="74">
        <v>46151</v>
      </c>
      <c r="B60" s="102" t="str">
        <f t="shared" si="0"/>
        <v>sobota</v>
      </c>
      <c r="C60" s="156" t="s">
        <v>119</v>
      </c>
      <c r="D60" s="157" t="s">
        <v>42</v>
      </c>
      <c r="E60" s="103">
        <v>0.5625</v>
      </c>
      <c r="F60" s="104" t="s">
        <v>25</v>
      </c>
      <c r="G60" s="103">
        <v>0.66319444444444442</v>
      </c>
      <c r="H60" s="260" t="s">
        <v>98</v>
      </c>
      <c r="I60" s="62" t="s">
        <v>57</v>
      </c>
      <c r="J60" s="271" t="s">
        <v>129</v>
      </c>
      <c r="K60" s="171" t="s">
        <v>100</v>
      </c>
      <c r="L60" s="59">
        <v>3</v>
      </c>
      <c r="M60" s="261"/>
      <c r="N60" s="261"/>
    </row>
    <row r="61" spans="1:14" ht="16.5" customHeight="1">
      <c r="A61" s="74">
        <v>46151</v>
      </c>
      <c r="B61" s="102" t="str">
        <f t="shared" si="0"/>
        <v>sobota</v>
      </c>
      <c r="C61" s="156" t="s">
        <v>119</v>
      </c>
      <c r="D61" s="157" t="s">
        <v>42</v>
      </c>
      <c r="E61" s="105">
        <v>0.67013888888888884</v>
      </c>
      <c r="F61" s="95" t="s">
        <v>25</v>
      </c>
      <c r="G61" s="105">
        <v>0.77083333333333337</v>
      </c>
      <c r="H61" s="345" t="s">
        <v>92</v>
      </c>
      <c r="I61" s="346" t="s">
        <v>57</v>
      </c>
      <c r="J61" s="271" t="s">
        <v>126</v>
      </c>
      <c r="K61" s="233" t="s">
        <v>100</v>
      </c>
      <c r="L61" s="66">
        <v>3</v>
      </c>
      <c r="M61" s="261"/>
      <c r="N61" s="261"/>
    </row>
    <row r="62" spans="1:14" ht="16.5" customHeight="1" thickBot="1">
      <c r="A62" s="162">
        <v>46151</v>
      </c>
      <c r="B62" s="106" t="str">
        <f t="shared" si="0"/>
        <v>sobota</v>
      </c>
      <c r="C62" s="156" t="s">
        <v>119</v>
      </c>
      <c r="D62" s="159" t="s">
        <v>42</v>
      </c>
      <c r="E62" s="98">
        <v>0.77777777777777779</v>
      </c>
      <c r="F62" s="97" t="s">
        <v>25</v>
      </c>
      <c r="G62" s="98">
        <v>0.87847222222222221</v>
      </c>
      <c r="H62" s="298" t="s">
        <v>76</v>
      </c>
      <c r="I62" s="262" t="s">
        <v>57</v>
      </c>
      <c r="J62" s="279" t="s">
        <v>111</v>
      </c>
      <c r="K62" s="172" t="s">
        <v>100</v>
      </c>
      <c r="L62" s="64">
        <v>3</v>
      </c>
      <c r="M62" s="261"/>
      <c r="N62" s="261"/>
    </row>
    <row r="63" spans="1:14" ht="16.5" customHeight="1">
      <c r="A63" s="79">
        <v>46152</v>
      </c>
      <c r="B63" s="91" t="str">
        <f t="shared" si="0"/>
        <v>niedziela</v>
      </c>
      <c r="C63" s="154" t="s">
        <v>119</v>
      </c>
      <c r="D63" s="155" t="s">
        <v>42</v>
      </c>
      <c r="E63" s="100">
        <v>0.33333333333333331</v>
      </c>
      <c r="F63" s="101" t="s">
        <v>25</v>
      </c>
      <c r="G63" s="100">
        <v>0.43402777777777779</v>
      </c>
      <c r="H63" s="345" t="s">
        <v>97</v>
      </c>
      <c r="I63" s="259" t="s">
        <v>57</v>
      </c>
      <c r="J63" s="347" t="s">
        <v>139</v>
      </c>
      <c r="K63" s="348" t="s">
        <v>100</v>
      </c>
      <c r="L63" s="276">
        <v>3</v>
      </c>
      <c r="M63" s="261"/>
      <c r="N63" s="261"/>
    </row>
    <row r="64" spans="1:14" ht="16.5" customHeight="1">
      <c r="A64" s="79">
        <v>46152</v>
      </c>
      <c r="B64" s="94" t="str">
        <f t="shared" si="0"/>
        <v>niedziela</v>
      </c>
      <c r="C64" s="156" t="s">
        <v>119</v>
      </c>
      <c r="D64" s="157" t="s">
        <v>42</v>
      </c>
      <c r="E64" s="103">
        <v>0.44097222222222227</v>
      </c>
      <c r="F64" s="104" t="s">
        <v>25</v>
      </c>
      <c r="G64" s="103">
        <v>0.54166666666666663</v>
      </c>
      <c r="H64" s="53" t="s">
        <v>44</v>
      </c>
      <c r="I64" s="168" t="s">
        <v>57</v>
      </c>
      <c r="J64" s="176" t="s">
        <v>101</v>
      </c>
      <c r="K64" s="170" t="s">
        <v>100</v>
      </c>
      <c r="L64" s="59">
        <v>3</v>
      </c>
      <c r="M64" s="261"/>
      <c r="N64" s="261"/>
    </row>
    <row r="65" spans="1:14" ht="16.5" customHeight="1">
      <c r="A65" s="79">
        <v>46152</v>
      </c>
      <c r="B65" s="94" t="str">
        <f t="shared" si="0"/>
        <v>niedziela</v>
      </c>
      <c r="C65" s="156" t="s">
        <v>119</v>
      </c>
      <c r="D65" s="157" t="s">
        <v>42</v>
      </c>
      <c r="E65" s="103">
        <v>0.5625</v>
      </c>
      <c r="F65" s="104" t="s">
        <v>25</v>
      </c>
      <c r="G65" s="103">
        <v>0.66319444444444442</v>
      </c>
      <c r="H65" s="53" t="s">
        <v>45</v>
      </c>
      <c r="I65" s="168" t="s">
        <v>57</v>
      </c>
      <c r="J65" s="176" t="s">
        <v>102</v>
      </c>
      <c r="K65" s="170" t="s">
        <v>100</v>
      </c>
      <c r="L65" s="59">
        <v>3</v>
      </c>
      <c r="M65" s="261"/>
      <c r="N65" s="261"/>
    </row>
    <row r="66" spans="1:14" ht="16.5" customHeight="1">
      <c r="A66" s="79">
        <v>46152</v>
      </c>
      <c r="B66" s="94" t="str">
        <f t="shared" si="0"/>
        <v>niedziela</v>
      </c>
      <c r="C66" s="156" t="s">
        <v>119</v>
      </c>
      <c r="D66" s="157" t="s">
        <v>42</v>
      </c>
      <c r="E66" s="103">
        <v>0.67013888888888884</v>
      </c>
      <c r="F66" s="104" t="s">
        <v>25</v>
      </c>
      <c r="G66" s="103">
        <v>0.77083333333333337</v>
      </c>
      <c r="H66" s="179" t="s">
        <v>46</v>
      </c>
      <c r="I66" s="168" t="s">
        <v>57</v>
      </c>
      <c r="J66" s="176" t="s">
        <v>110</v>
      </c>
      <c r="K66" s="309" t="s">
        <v>100</v>
      </c>
      <c r="L66" s="239">
        <v>3</v>
      </c>
      <c r="M66" s="261"/>
      <c r="N66" s="261"/>
    </row>
    <row r="67" spans="1:14" ht="16.5" customHeight="1" thickBot="1">
      <c r="A67" s="79">
        <v>46152</v>
      </c>
      <c r="B67" s="96" t="str">
        <f t="shared" si="0"/>
        <v>niedziela</v>
      </c>
      <c r="C67" s="156" t="s">
        <v>119</v>
      </c>
      <c r="D67" s="159" t="s">
        <v>42</v>
      </c>
      <c r="E67" s="98">
        <v>0.77777777777777779</v>
      </c>
      <c r="F67" s="97" t="s">
        <v>25</v>
      </c>
      <c r="G67" s="98">
        <v>0.87847222222222221</v>
      </c>
      <c r="H67" s="182"/>
      <c r="I67" s="59"/>
      <c r="J67" s="110"/>
      <c r="K67" s="138"/>
      <c r="L67" s="188"/>
      <c r="M67" s="261"/>
      <c r="N67" s="261"/>
    </row>
    <row r="68" spans="1:14" ht="16.5" customHeight="1">
      <c r="A68" s="71">
        <v>46158</v>
      </c>
      <c r="B68" s="99" t="str">
        <f t="shared" si="0"/>
        <v>sobota</v>
      </c>
      <c r="C68" s="154" t="s">
        <v>119</v>
      </c>
      <c r="D68" s="155" t="s">
        <v>42</v>
      </c>
      <c r="E68" s="93">
        <v>0.33333333333333331</v>
      </c>
      <c r="F68" s="92" t="s">
        <v>25</v>
      </c>
      <c r="G68" s="93">
        <v>0.43402777777777779</v>
      </c>
      <c r="H68" s="358" t="s">
        <v>132</v>
      </c>
      <c r="I68" s="297" t="s">
        <v>133</v>
      </c>
      <c r="J68" s="281" t="s">
        <v>127</v>
      </c>
      <c r="K68" s="374" t="s">
        <v>144</v>
      </c>
      <c r="L68" s="283">
        <v>3</v>
      </c>
      <c r="M68" s="261"/>
      <c r="N68" s="261"/>
    </row>
    <row r="69" spans="1:14" ht="16.5" customHeight="1">
      <c r="A69" s="74">
        <v>46158</v>
      </c>
      <c r="B69" s="102" t="str">
        <f t="shared" si="0"/>
        <v>sobota</v>
      </c>
      <c r="C69" s="156" t="s">
        <v>119</v>
      </c>
      <c r="D69" s="157" t="s">
        <v>42</v>
      </c>
      <c r="E69" s="103">
        <v>0.44097222222222227</v>
      </c>
      <c r="F69" s="104" t="s">
        <v>25</v>
      </c>
      <c r="G69" s="103">
        <v>0.54166666666666663</v>
      </c>
      <c r="H69" s="53" t="s">
        <v>94</v>
      </c>
      <c r="I69" s="62" t="s">
        <v>103</v>
      </c>
      <c r="J69" s="54" t="s">
        <v>134</v>
      </c>
      <c r="K69" s="372" t="s">
        <v>144</v>
      </c>
      <c r="L69" s="66">
        <v>3</v>
      </c>
      <c r="M69" s="261"/>
      <c r="N69" s="261"/>
    </row>
    <row r="70" spans="1:14" ht="16.5" customHeight="1">
      <c r="A70" s="74">
        <v>46158</v>
      </c>
      <c r="B70" s="102" t="str">
        <f t="shared" ref="B70:B107" si="1">IF(WEEKDAY(A70,2)=5,"piątek",IF(WEEKDAY(A70,2)=6,"sobota",IF(WEEKDAY(A70,2)=7,"niedziela","Błąd")))</f>
        <v>sobota</v>
      </c>
      <c r="C70" s="156" t="s">
        <v>119</v>
      </c>
      <c r="D70" s="157" t="s">
        <v>42</v>
      </c>
      <c r="E70" s="103">
        <v>0.5625</v>
      </c>
      <c r="F70" s="104" t="s">
        <v>25</v>
      </c>
      <c r="G70" s="103">
        <v>0.66319444444444442</v>
      </c>
      <c r="H70" s="53" t="s">
        <v>74</v>
      </c>
      <c r="I70" s="187" t="s">
        <v>103</v>
      </c>
      <c r="J70" s="244" t="s">
        <v>124</v>
      </c>
      <c r="K70" s="361" t="s">
        <v>147</v>
      </c>
      <c r="L70" s="59">
        <v>3</v>
      </c>
      <c r="M70" s="261"/>
      <c r="N70" s="261"/>
    </row>
    <row r="71" spans="1:14" ht="16.5" customHeight="1">
      <c r="A71" s="74">
        <v>46158</v>
      </c>
      <c r="B71" s="102" t="str">
        <f t="shared" si="1"/>
        <v>sobota</v>
      </c>
      <c r="C71" s="156" t="s">
        <v>119</v>
      </c>
      <c r="D71" s="157" t="s">
        <v>42</v>
      </c>
      <c r="E71" s="105">
        <v>0.67013888888888884</v>
      </c>
      <c r="F71" s="95" t="s">
        <v>25</v>
      </c>
      <c r="G71" s="105">
        <v>0.77083333333333337</v>
      </c>
      <c r="H71" s="54" t="s">
        <v>99</v>
      </c>
      <c r="I71" s="319" t="s">
        <v>109</v>
      </c>
      <c r="J71" s="271" t="s">
        <v>131</v>
      </c>
      <c r="K71" s="270" t="s">
        <v>150</v>
      </c>
      <c r="L71" s="272">
        <v>3</v>
      </c>
      <c r="M71" s="261"/>
      <c r="N71" s="261"/>
    </row>
    <row r="72" spans="1:14" ht="16.5" customHeight="1" thickBot="1">
      <c r="A72" s="162">
        <v>46158</v>
      </c>
      <c r="B72" s="106" t="str">
        <f t="shared" si="1"/>
        <v>sobota</v>
      </c>
      <c r="C72" s="156" t="s">
        <v>119</v>
      </c>
      <c r="D72" s="159" t="s">
        <v>42</v>
      </c>
      <c r="E72" s="98">
        <v>0.77777777777777779</v>
      </c>
      <c r="F72" s="97" t="s">
        <v>25</v>
      </c>
      <c r="G72" s="98">
        <v>0.87847222222222221</v>
      </c>
      <c r="H72" s="119"/>
      <c r="I72" s="241"/>
      <c r="J72" s="118"/>
      <c r="K72" s="238"/>
      <c r="L72" s="237"/>
      <c r="M72" s="261"/>
      <c r="N72" s="261"/>
    </row>
    <row r="73" spans="1:14" ht="16.5" customHeight="1">
      <c r="A73" s="79">
        <v>46159</v>
      </c>
      <c r="B73" s="91" t="str">
        <f t="shared" si="1"/>
        <v>niedziela</v>
      </c>
      <c r="C73" s="154" t="s">
        <v>119</v>
      </c>
      <c r="D73" s="155" t="s">
        <v>42</v>
      </c>
      <c r="E73" s="93">
        <v>0.33333333333333331</v>
      </c>
      <c r="F73" s="92" t="s">
        <v>25</v>
      </c>
      <c r="G73" s="93">
        <v>0.43402777777777779</v>
      </c>
      <c r="H73" s="53" t="s">
        <v>94</v>
      </c>
      <c r="I73" s="62" t="s">
        <v>103</v>
      </c>
      <c r="J73" s="54" t="s">
        <v>134</v>
      </c>
      <c r="K73" s="372" t="s">
        <v>144</v>
      </c>
      <c r="L73" s="66">
        <v>3</v>
      </c>
      <c r="M73" s="261"/>
      <c r="N73" s="261"/>
    </row>
    <row r="74" spans="1:14" ht="16.5" customHeight="1">
      <c r="A74" s="79">
        <v>46159</v>
      </c>
      <c r="B74" s="94" t="str">
        <f t="shared" si="1"/>
        <v>niedziela</v>
      </c>
      <c r="C74" s="156" t="s">
        <v>119</v>
      </c>
      <c r="D74" s="157" t="s">
        <v>42</v>
      </c>
      <c r="E74" s="105">
        <v>0.44097222222222227</v>
      </c>
      <c r="F74" s="95" t="s">
        <v>25</v>
      </c>
      <c r="G74" s="105">
        <v>0.54166666666666663</v>
      </c>
      <c r="H74" s="165" t="s">
        <v>93</v>
      </c>
      <c r="I74" s="259" t="s">
        <v>109</v>
      </c>
      <c r="J74" s="258" t="s">
        <v>126</v>
      </c>
      <c r="K74" s="373" t="s">
        <v>144</v>
      </c>
      <c r="L74" s="276">
        <v>3</v>
      </c>
      <c r="M74" s="261"/>
      <c r="N74" s="261"/>
    </row>
    <row r="75" spans="1:14" ht="16.5" customHeight="1">
      <c r="A75" s="79">
        <v>46159</v>
      </c>
      <c r="B75" s="94" t="str">
        <f t="shared" si="1"/>
        <v>niedziela</v>
      </c>
      <c r="C75" s="156" t="s">
        <v>119</v>
      </c>
      <c r="D75" s="157" t="s">
        <v>42</v>
      </c>
      <c r="E75" s="105">
        <v>0.5625</v>
      </c>
      <c r="F75" s="95" t="s">
        <v>25</v>
      </c>
      <c r="G75" s="105">
        <v>0.66319444444444442</v>
      </c>
      <c r="H75" s="53" t="s">
        <v>74</v>
      </c>
      <c r="I75" s="187" t="s">
        <v>103</v>
      </c>
      <c r="J75" s="244" t="s">
        <v>124</v>
      </c>
      <c r="K75" s="361" t="s">
        <v>147</v>
      </c>
      <c r="L75" s="59">
        <v>3</v>
      </c>
      <c r="M75" s="261"/>
      <c r="N75" s="261"/>
    </row>
    <row r="76" spans="1:14" ht="16.5" customHeight="1">
      <c r="A76" s="79">
        <v>46159</v>
      </c>
      <c r="B76" s="94" t="str">
        <f t="shared" si="1"/>
        <v>niedziela</v>
      </c>
      <c r="C76" s="156" t="s">
        <v>119</v>
      </c>
      <c r="D76" s="157" t="s">
        <v>42</v>
      </c>
      <c r="E76" s="105">
        <v>0.67013888888888884</v>
      </c>
      <c r="F76" s="95" t="s">
        <v>25</v>
      </c>
      <c r="G76" s="105">
        <v>0.77083333333333337</v>
      </c>
      <c r="H76" s="111"/>
      <c r="I76" s="252"/>
      <c r="J76" s="244"/>
      <c r="K76" s="233"/>
      <c r="L76" s="66"/>
      <c r="M76" s="261"/>
      <c r="N76" s="261"/>
    </row>
    <row r="77" spans="1:14" ht="16.5" customHeight="1" thickBot="1">
      <c r="A77" s="79">
        <v>46159</v>
      </c>
      <c r="B77" s="96" t="str">
        <f t="shared" si="1"/>
        <v>niedziela</v>
      </c>
      <c r="C77" s="156" t="s">
        <v>119</v>
      </c>
      <c r="D77" s="159" t="s">
        <v>42</v>
      </c>
      <c r="E77" s="98">
        <v>0.77777777777777779</v>
      </c>
      <c r="F77" s="97" t="s">
        <v>25</v>
      </c>
      <c r="G77" s="98">
        <v>0.87847222222222221</v>
      </c>
      <c r="H77" s="298"/>
      <c r="I77" s="241"/>
      <c r="J77" s="256"/>
      <c r="K77" s="234"/>
      <c r="L77" s="64"/>
      <c r="M77" s="261"/>
      <c r="N77" s="261"/>
    </row>
    <row r="78" spans="1:14" ht="16.5" customHeight="1">
      <c r="A78" s="71">
        <v>46172</v>
      </c>
      <c r="B78" s="99" t="str">
        <f t="shared" si="1"/>
        <v>sobota</v>
      </c>
      <c r="C78" s="154" t="s">
        <v>119</v>
      </c>
      <c r="D78" s="155" t="s">
        <v>42</v>
      </c>
      <c r="E78" s="100">
        <v>0.33333333333333331</v>
      </c>
      <c r="F78" s="101" t="s">
        <v>25</v>
      </c>
      <c r="G78" s="195">
        <v>0.43402777777777779</v>
      </c>
      <c r="H78" s="345"/>
      <c r="I78" s="259"/>
      <c r="J78" s="347"/>
      <c r="K78" s="348"/>
      <c r="L78" s="276"/>
      <c r="M78" s="261"/>
      <c r="N78" s="261"/>
    </row>
    <row r="79" spans="1:14" ht="16.5" customHeight="1">
      <c r="A79" s="74">
        <v>46172</v>
      </c>
      <c r="B79" s="102" t="str">
        <f t="shared" si="1"/>
        <v>sobota</v>
      </c>
      <c r="C79" s="156" t="s">
        <v>119</v>
      </c>
      <c r="D79" s="157" t="s">
        <v>42</v>
      </c>
      <c r="E79" s="103">
        <v>0.44097222222222227</v>
      </c>
      <c r="F79" s="104" t="s">
        <v>25</v>
      </c>
      <c r="G79" s="196">
        <v>0.54166666666666663</v>
      </c>
      <c r="H79" s="54" t="s">
        <v>98</v>
      </c>
      <c r="I79" s="62" t="s">
        <v>57</v>
      </c>
      <c r="J79" s="244" t="s">
        <v>129</v>
      </c>
      <c r="K79" s="171" t="s">
        <v>100</v>
      </c>
      <c r="L79" s="59">
        <v>3</v>
      </c>
    </row>
    <row r="80" spans="1:14" ht="16.5" customHeight="1">
      <c r="A80" s="74">
        <v>46172</v>
      </c>
      <c r="B80" s="102" t="str">
        <f t="shared" si="1"/>
        <v>sobota</v>
      </c>
      <c r="C80" s="156" t="s">
        <v>119</v>
      </c>
      <c r="D80" s="157" t="s">
        <v>42</v>
      </c>
      <c r="E80" s="105">
        <v>0.5625</v>
      </c>
      <c r="F80" s="95" t="s">
        <v>25</v>
      </c>
      <c r="G80" s="197">
        <v>0.66319444444444442</v>
      </c>
      <c r="H80" s="53" t="s">
        <v>45</v>
      </c>
      <c r="I80" s="168" t="s">
        <v>57</v>
      </c>
      <c r="J80" s="176" t="s">
        <v>102</v>
      </c>
      <c r="K80" s="170" t="s">
        <v>100</v>
      </c>
      <c r="L80" s="59">
        <v>3</v>
      </c>
    </row>
    <row r="81" spans="1:14" ht="16.5" customHeight="1">
      <c r="A81" s="74">
        <v>46172</v>
      </c>
      <c r="B81" s="102" t="str">
        <f t="shared" si="1"/>
        <v>sobota</v>
      </c>
      <c r="C81" s="156" t="s">
        <v>119</v>
      </c>
      <c r="D81" s="157" t="s">
        <v>42</v>
      </c>
      <c r="E81" s="105">
        <v>0.67013888888888884</v>
      </c>
      <c r="F81" s="95" t="s">
        <v>25</v>
      </c>
      <c r="G81" s="197">
        <v>0.77083333333333337</v>
      </c>
      <c r="H81" s="179" t="s">
        <v>46</v>
      </c>
      <c r="I81" s="62" t="s">
        <v>57</v>
      </c>
      <c r="J81" s="244" t="s">
        <v>110</v>
      </c>
      <c r="K81" s="170" t="s">
        <v>100</v>
      </c>
      <c r="L81" s="59">
        <v>3</v>
      </c>
    </row>
    <row r="82" spans="1:14" ht="16.5" customHeight="1" thickBot="1">
      <c r="A82" s="162">
        <v>46172</v>
      </c>
      <c r="B82" s="106" t="str">
        <f t="shared" si="1"/>
        <v>sobota</v>
      </c>
      <c r="C82" s="156" t="s">
        <v>119</v>
      </c>
      <c r="D82" s="159" t="s">
        <v>42</v>
      </c>
      <c r="E82" s="98">
        <v>0.77777777777777779</v>
      </c>
      <c r="F82" s="97" t="s">
        <v>25</v>
      </c>
      <c r="G82" s="198">
        <v>0.87847222222222221</v>
      </c>
      <c r="H82" s="119"/>
      <c r="I82" s="241"/>
      <c r="J82" s="256"/>
      <c r="K82" s="234"/>
      <c r="L82" s="64"/>
    </row>
    <row r="83" spans="1:14" ht="16.5" customHeight="1">
      <c r="A83" s="79">
        <v>46173</v>
      </c>
      <c r="B83" s="91" t="str">
        <f t="shared" si="1"/>
        <v>niedziela</v>
      </c>
      <c r="C83" s="154" t="s">
        <v>119</v>
      </c>
      <c r="D83" s="155" t="s">
        <v>42</v>
      </c>
      <c r="E83" s="100">
        <v>0.33333333333333331</v>
      </c>
      <c r="F83" s="101" t="s">
        <v>25</v>
      </c>
      <c r="G83" s="100">
        <v>0.43402777777777779</v>
      </c>
      <c r="H83" s="179" t="s">
        <v>46</v>
      </c>
      <c r="I83" s="62" t="s">
        <v>57</v>
      </c>
      <c r="J83" s="244" t="s">
        <v>110</v>
      </c>
      <c r="K83" s="170" t="s">
        <v>100</v>
      </c>
      <c r="L83" s="59">
        <v>3</v>
      </c>
    </row>
    <row r="84" spans="1:14" ht="16.5" customHeight="1">
      <c r="A84" s="79">
        <v>46173</v>
      </c>
      <c r="B84" s="94" t="str">
        <f t="shared" si="1"/>
        <v>niedziela</v>
      </c>
      <c r="C84" s="156" t="s">
        <v>119</v>
      </c>
      <c r="D84" s="157" t="s">
        <v>42</v>
      </c>
      <c r="E84" s="103">
        <v>0.44097222222222227</v>
      </c>
      <c r="F84" s="104" t="s">
        <v>25</v>
      </c>
      <c r="G84" s="103">
        <v>0.54166666666666663</v>
      </c>
      <c r="H84" s="53" t="s">
        <v>45</v>
      </c>
      <c r="I84" s="168" t="s">
        <v>57</v>
      </c>
      <c r="J84" s="176" t="s">
        <v>102</v>
      </c>
      <c r="K84" s="170" t="s">
        <v>100</v>
      </c>
      <c r="L84" s="59">
        <v>3</v>
      </c>
    </row>
    <row r="85" spans="1:14" ht="16.5" customHeight="1">
      <c r="A85" s="79">
        <v>46173</v>
      </c>
      <c r="B85" s="94" t="str">
        <f t="shared" si="1"/>
        <v>niedziela</v>
      </c>
      <c r="C85" s="156" t="s">
        <v>119</v>
      </c>
      <c r="D85" s="157" t="s">
        <v>42</v>
      </c>
      <c r="E85" s="105">
        <v>0.5625</v>
      </c>
      <c r="F85" s="95" t="s">
        <v>25</v>
      </c>
      <c r="G85" s="105">
        <v>0.66319444444444442</v>
      </c>
      <c r="H85" s="266" t="s">
        <v>62</v>
      </c>
      <c r="I85" s="269" t="s">
        <v>57</v>
      </c>
      <c r="J85" s="258" t="s">
        <v>113</v>
      </c>
      <c r="K85" s="309" t="s">
        <v>100</v>
      </c>
      <c r="L85" s="239">
        <v>3</v>
      </c>
    </row>
    <row r="86" spans="1:14" ht="16.5" customHeight="1">
      <c r="A86" s="79">
        <v>46173</v>
      </c>
      <c r="B86" s="94" t="str">
        <f t="shared" si="1"/>
        <v>niedziela</v>
      </c>
      <c r="C86" s="156" t="s">
        <v>119</v>
      </c>
      <c r="D86" s="157" t="s">
        <v>42</v>
      </c>
      <c r="E86" s="105">
        <v>0.67013888888888884</v>
      </c>
      <c r="F86" s="95" t="s">
        <v>25</v>
      </c>
      <c r="G86" s="105">
        <v>0.77083333333333337</v>
      </c>
      <c r="H86" s="266" t="s">
        <v>65</v>
      </c>
      <c r="I86" s="268" t="s">
        <v>57</v>
      </c>
      <c r="J86" s="258" t="s">
        <v>114</v>
      </c>
      <c r="K86" s="309" t="s">
        <v>100</v>
      </c>
      <c r="L86" s="239">
        <v>3</v>
      </c>
      <c r="M86" s="300"/>
    </row>
    <row r="87" spans="1:14" ht="16.5" customHeight="1" thickBot="1">
      <c r="A87" s="79">
        <v>46173</v>
      </c>
      <c r="B87" s="96" t="str">
        <f t="shared" si="1"/>
        <v>niedziela</v>
      </c>
      <c r="C87" s="156" t="s">
        <v>119</v>
      </c>
      <c r="D87" s="159" t="s">
        <v>42</v>
      </c>
      <c r="E87" s="98">
        <v>0.77777777777777779</v>
      </c>
      <c r="F87" s="97" t="s">
        <v>25</v>
      </c>
      <c r="G87" s="98">
        <v>0.87847222222222221</v>
      </c>
      <c r="H87" s="119"/>
      <c r="I87" s="117"/>
      <c r="J87" s="245"/>
      <c r="K87" s="250"/>
      <c r="L87" s="64"/>
    </row>
    <row r="88" spans="1:14" ht="16.5" customHeight="1">
      <c r="A88" s="71">
        <v>46186</v>
      </c>
      <c r="B88" s="99" t="str">
        <f t="shared" si="1"/>
        <v>sobota</v>
      </c>
      <c r="C88" s="154" t="s">
        <v>119</v>
      </c>
      <c r="D88" s="155" t="s">
        <v>42</v>
      </c>
      <c r="E88" s="100">
        <v>0.33333333333333331</v>
      </c>
      <c r="F88" s="101" t="s">
        <v>25</v>
      </c>
      <c r="G88" s="100">
        <v>0.43402777777777779</v>
      </c>
      <c r="H88" s="53" t="s">
        <v>45</v>
      </c>
      <c r="I88" s="168" t="s">
        <v>57</v>
      </c>
      <c r="J88" s="178" t="s">
        <v>102</v>
      </c>
      <c r="K88" s="170" t="s">
        <v>100</v>
      </c>
      <c r="L88" s="59">
        <v>3</v>
      </c>
    </row>
    <row r="89" spans="1:14" ht="16.5" customHeight="1">
      <c r="A89" s="74">
        <v>46186</v>
      </c>
      <c r="B89" s="102" t="str">
        <f t="shared" si="1"/>
        <v>sobota</v>
      </c>
      <c r="C89" s="156" t="s">
        <v>119</v>
      </c>
      <c r="D89" s="157" t="s">
        <v>42</v>
      </c>
      <c r="E89" s="103">
        <v>0.44097222222222227</v>
      </c>
      <c r="F89" s="104" t="s">
        <v>25</v>
      </c>
      <c r="G89" s="103">
        <v>0.54166666666666663</v>
      </c>
      <c r="H89" s="266" t="s">
        <v>62</v>
      </c>
      <c r="I89" s="269" t="s">
        <v>57</v>
      </c>
      <c r="J89" s="258" t="s">
        <v>112</v>
      </c>
      <c r="K89" s="309" t="s">
        <v>100</v>
      </c>
      <c r="L89" s="239">
        <v>3</v>
      </c>
    </row>
    <row r="90" spans="1:14" ht="16.5" customHeight="1">
      <c r="A90" s="74">
        <v>46186</v>
      </c>
      <c r="B90" s="102" t="str">
        <f t="shared" si="1"/>
        <v>sobota</v>
      </c>
      <c r="C90" s="156" t="s">
        <v>119</v>
      </c>
      <c r="D90" s="157" t="s">
        <v>42</v>
      </c>
      <c r="E90" s="105">
        <v>0.5625</v>
      </c>
      <c r="F90" s="95" t="s">
        <v>25</v>
      </c>
      <c r="G90" s="105">
        <v>0.66319444444444442</v>
      </c>
      <c r="H90" s="266" t="s">
        <v>65</v>
      </c>
      <c r="I90" s="268" t="s">
        <v>57</v>
      </c>
      <c r="J90" s="258" t="s">
        <v>114</v>
      </c>
      <c r="K90" s="309" t="s">
        <v>100</v>
      </c>
      <c r="L90" s="239">
        <v>3</v>
      </c>
    </row>
    <row r="91" spans="1:14" ht="16.5" customHeight="1">
      <c r="A91" s="74">
        <v>46186</v>
      </c>
      <c r="B91" s="102" t="str">
        <f t="shared" si="1"/>
        <v>sobota</v>
      </c>
      <c r="C91" s="156" t="s">
        <v>119</v>
      </c>
      <c r="D91" s="157" t="s">
        <v>42</v>
      </c>
      <c r="E91" s="105">
        <v>0.67013888888888884</v>
      </c>
      <c r="F91" s="95" t="s">
        <v>25</v>
      </c>
      <c r="G91" s="105">
        <v>0.77083333333333337</v>
      </c>
      <c r="H91" s="266" t="s">
        <v>76</v>
      </c>
      <c r="I91" s="310" t="s">
        <v>57</v>
      </c>
      <c r="J91" s="53" t="s">
        <v>111</v>
      </c>
      <c r="K91" s="171" t="s">
        <v>100</v>
      </c>
      <c r="L91" s="59">
        <v>3</v>
      </c>
    </row>
    <row r="92" spans="1:14" ht="16.5" customHeight="1" thickBot="1">
      <c r="A92" s="162">
        <v>46186</v>
      </c>
      <c r="B92" s="106" t="str">
        <f t="shared" si="1"/>
        <v>sobota</v>
      </c>
      <c r="C92" s="156" t="s">
        <v>119</v>
      </c>
      <c r="D92" s="159" t="s">
        <v>42</v>
      </c>
      <c r="E92" s="98">
        <v>0.77777777777777779</v>
      </c>
      <c r="F92" s="97" t="s">
        <v>25</v>
      </c>
      <c r="G92" s="98">
        <v>0.87847222222222221</v>
      </c>
      <c r="H92" s="273"/>
      <c r="I92" s="263"/>
      <c r="J92" s="299"/>
      <c r="K92" s="264"/>
      <c r="L92" s="265"/>
    </row>
    <row r="93" spans="1:14" ht="16.5" customHeight="1">
      <c r="A93" s="79">
        <v>46187</v>
      </c>
      <c r="B93" s="91" t="str">
        <f t="shared" si="1"/>
        <v>niedziela</v>
      </c>
      <c r="C93" s="154" t="s">
        <v>119</v>
      </c>
      <c r="D93" s="155" t="s">
        <v>42</v>
      </c>
      <c r="E93" s="100">
        <v>0.33333333333333331</v>
      </c>
      <c r="F93" s="101" t="s">
        <v>25</v>
      </c>
      <c r="G93" s="100">
        <v>0.43402777777777779</v>
      </c>
      <c r="H93" s="53" t="s">
        <v>94</v>
      </c>
      <c r="I93" s="62" t="s">
        <v>103</v>
      </c>
      <c r="J93" s="54" t="s">
        <v>134</v>
      </c>
      <c r="K93" s="372" t="s">
        <v>144</v>
      </c>
      <c r="L93" s="66">
        <v>3</v>
      </c>
      <c r="M93" s="146"/>
      <c r="N93" s="146"/>
    </row>
    <row r="94" spans="1:14" ht="16.5" customHeight="1">
      <c r="A94" s="79">
        <v>46187</v>
      </c>
      <c r="B94" s="94" t="str">
        <f t="shared" si="1"/>
        <v>niedziela</v>
      </c>
      <c r="C94" s="156" t="s">
        <v>119</v>
      </c>
      <c r="D94" s="157" t="s">
        <v>42</v>
      </c>
      <c r="E94" s="103">
        <v>0.44097222222222227</v>
      </c>
      <c r="F94" s="104" t="s">
        <v>25</v>
      </c>
      <c r="G94" s="103">
        <v>0.54166666666666663</v>
      </c>
      <c r="H94" s="165" t="s">
        <v>125</v>
      </c>
      <c r="I94" s="316" t="s">
        <v>123</v>
      </c>
      <c r="J94" s="244" t="s">
        <v>101</v>
      </c>
      <c r="K94" s="366" t="s">
        <v>136</v>
      </c>
      <c r="L94" s="59">
        <v>3</v>
      </c>
    </row>
    <row r="95" spans="1:14" ht="16.5" customHeight="1">
      <c r="A95" s="79">
        <v>46187</v>
      </c>
      <c r="B95" s="94" t="str">
        <f t="shared" si="1"/>
        <v>niedziela</v>
      </c>
      <c r="C95" s="156" t="s">
        <v>119</v>
      </c>
      <c r="D95" s="157" t="s">
        <v>42</v>
      </c>
      <c r="E95" s="105">
        <v>0.5625</v>
      </c>
      <c r="F95" s="95" t="s">
        <v>25</v>
      </c>
      <c r="G95" s="105">
        <v>0.66319444444444442</v>
      </c>
      <c r="H95" s="54" t="s">
        <v>99</v>
      </c>
      <c r="I95" s="319" t="s">
        <v>109</v>
      </c>
      <c r="J95" s="271" t="s">
        <v>131</v>
      </c>
      <c r="K95" s="270" t="s">
        <v>150</v>
      </c>
      <c r="L95" s="272">
        <v>3</v>
      </c>
      <c r="M95" s="261"/>
    </row>
    <row r="96" spans="1:14" ht="16.5" customHeight="1">
      <c r="A96" s="79">
        <v>46187</v>
      </c>
      <c r="B96" s="94" t="str">
        <f t="shared" si="1"/>
        <v>niedziela</v>
      </c>
      <c r="C96" s="156" t="s">
        <v>119</v>
      </c>
      <c r="D96" s="157" t="s">
        <v>42</v>
      </c>
      <c r="E96" s="105">
        <v>0.67013888888888884</v>
      </c>
      <c r="F96" s="95" t="s">
        <v>25</v>
      </c>
      <c r="G96" s="105">
        <v>0.77083333333333337</v>
      </c>
      <c r="H96" s="53" t="s">
        <v>74</v>
      </c>
      <c r="I96" s="187" t="s">
        <v>103</v>
      </c>
      <c r="J96" s="244" t="s">
        <v>124</v>
      </c>
      <c r="K96" s="361" t="s">
        <v>147</v>
      </c>
      <c r="L96" s="59">
        <v>3</v>
      </c>
      <c r="M96" s="261"/>
    </row>
    <row r="97" spans="1:13" ht="16.5" customHeight="1" thickBot="1">
      <c r="A97" s="79">
        <v>46187</v>
      </c>
      <c r="B97" s="96" t="str">
        <f t="shared" si="1"/>
        <v>niedziela</v>
      </c>
      <c r="C97" s="156" t="s">
        <v>119</v>
      </c>
      <c r="D97" s="159" t="s">
        <v>42</v>
      </c>
      <c r="E97" s="98">
        <v>0.77777777777777779</v>
      </c>
      <c r="F97" s="97" t="s">
        <v>25</v>
      </c>
      <c r="G97" s="98">
        <v>0.87847222222222221</v>
      </c>
      <c r="H97" s="267" t="s">
        <v>79</v>
      </c>
      <c r="I97" s="377" t="s">
        <v>142</v>
      </c>
      <c r="J97" s="378" t="s">
        <v>80</v>
      </c>
      <c r="K97" s="368" t="s">
        <v>145</v>
      </c>
      <c r="L97" s="265">
        <v>3</v>
      </c>
      <c r="M97" s="261"/>
    </row>
    <row r="98" spans="1:13" ht="16.5" customHeight="1">
      <c r="A98" s="71">
        <v>46193</v>
      </c>
      <c r="B98" s="99" t="str">
        <f t="shared" si="1"/>
        <v>sobota</v>
      </c>
      <c r="C98" s="154" t="s">
        <v>119</v>
      </c>
      <c r="D98" s="155" t="s">
        <v>42</v>
      </c>
      <c r="E98" s="100">
        <v>0.33333333333333331</v>
      </c>
      <c r="F98" s="101" t="s">
        <v>25</v>
      </c>
      <c r="G98" s="100">
        <v>0.43402777777777779</v>
      </c>
      <c r="H98" s="53" t="s">
        <v>45</v>
      </c>
      <c r="I98" s="168" t="s">
        <v>57</v>
      </c>
      <c r="J98" s="176" t="s">
        <v>102</v>
      </c>
      <c r="K98" s="170" t="s">
        <v>100</v>
      </c>
      <c r="L98" s="59">
        <v>3</v>
      </c>
    </row>
    <row r="99" spans="1:13" ht="16.5" customHeight="1">
      <c r="A99" s="74">
        <v>46193</v>
      </c>
      <c r="B99" s="102" t="str">
        <f t="shared" si="1"/>
        <v>sobota</v>
      </c>
      <c r="C99" s="156" t="s">
        <v>119</v>
      </c>
      <c r="D99" s="157" t="s">
        <v>42</v>
      </c>
      <c r="E99" s="103">
        <v>0.44097222222222227</v>
      </c>
      <c r="F99" s="104" t="s">
        <v>25</v>
      </c>
      <c r="G99" s="103">
        <v>0.54166666666666663</v>
      </c>
      <c r="H99" s="266" t="s">
        <v>62</v>
      </c>
      <c r="I99" s="269" t="s">
        <v>57</v>
      </c>
      <c r="J99" s="258" t="s">
        <v>115</v>
      </c>
      <c r="K99" s="309" t="s">
        <v>100</v>
      </c>
      <c r="L99" s="239">
        <v>3</v>
      </c>
      <c r="M99" s="261"/>
    </row>
    <row r="100" spans="1:13" ht="16.5" customHeight="1">
      <c r="A100" s="74">
        <v>46193</v>
      </c>
      <c r="B100" s="102" t="str">
        <f t="shared" si="1"/>
        <v>sobota</v>
      </c>
      <c r="C100" s="156" t="s">
        <v>119</v>
      </c>
      <c r="D100" s="157" t="s">
        <v>42</v>
      </c>
      <c r="E100" s="105">
        <v>0.5625</v>
      </c>
      <c r="F100" s="95" t="s">
        <v>25</v>
      </c>
      <c r="G100" s="105">
        <v>0.66319444444444442</v>
      </c>
      <c r="H100" s="266" t="s">
        <v>65</v>
      </c>
      <c r="I100" s="268" t="s">
        <v>57</v>
      </c>
      <c r="J100" s="258" t="s">
        <v>114</v>
      </c>
      <c r="K100" s="309" t="s">
        <v>100</v>
      </c>
      <c r="L100" s="239">
        <v>3</v>
      </c>
    </row>
    <row r="101" spans="1:13" ht="16.5" customHeight="1">
      <c r="A101" s="74">
        <v>46193</v>
      </c>
      <c r="B101" s="102" t="str">
        <f t="shared" si="1"/>
        <v>sobota</v>
      </c>
      <c r="C101" s="156" t="s">
        <v>119</v>
      </c>
      <c r="D101" s="157" t="s">
        <v>42</v>
      </c>
      <c r="E101" s="105">
        <v>0.67013888888888884</v>
      </c>
      <c r="F101" s="95" t="s">
        <v>25</v>
      </c>
      <c r="G101" s="105">
        <v>0.77083333333333337</v>
      </c>
      <c r="H101" s="266" t="s">
        <v>76</v>
      </c>
      <c r="I101" s="310" t="s">
        <v>57</v>
      </c>
      <c r="J101" s="53" t="s">
        <v>111</v>
      </c>
      <c r="K101" s="171" t="s">
        <v>100</v>
      </c>
      <c r="L101" s="59">
        <v>3</v>
      </c>
    </row>
    <row r="102" spans="1:13" ht="16.5" customHeight="1" thickBot="1">
      <c r="A102" s="162">
        <v>46193</v>
      </c>
      <c r="B102" s="106" t="str">
        <f t="shared" si="1"/>
        <v>sobota</v>
      </c>
      <c r="C102" s="156" t="s">
        <v>119</v>
      </c>
      <c r="D102" s="159" t="s">
        <v>42</v>
      </c>
      <c r="E102" s="98">
        <v>0.77777777777777779</v>
      </c>
      <c r="F102" s="97" t="s">
        <v>25</v>
      </c>
      <c r="G102" s="98">
        <v>0.87847222222222221</v>
      </c>
      <c r="H102" s="108"/>
      <c r="I102" s="48"/>
      <c r="J102" s="245"/>
      <c r="K102" s="148"/>
      <c r="L102" s="201"/>
    </row>
    <row r="103" spans="1:13" ht="16.5" customHeight="1">
      <c r="A103" s="77">
        <v>46194</v>
      </c>
      <c r="B103" s="91" t="str">
        <f t="shared" si="1"/>
        <v>niedziela</v>
      </c>
      <c r="C103" s="154" t="s">
        <v>119</v>
      </c>
      <c r="D103" s="155" t="s">
        <v>42</v>
      </c>
      <c r="E103" s="93">
        <v>0.33333333333333331</v>
      </c>
      <c r="F103" s="92" t="s">
        <v>25</v>
      </c>
      <c r="G103" s="93">
        <v>0.43402777777777779</v>
      </c>
      <c r="H103" s="53" t="s">
        <v>74</v>
      </c>
      <c r="I103" s="187" t="s">
        <v>103</v>
      </c>
      <c r="J103" s="243" t="s">
        <v>124</v>
      </c>
      <c r="K103" s="361" t="s">
        <v>147</v>
      </c>
      <c r="L103" s="59">
        <v>3</v>
      </c>
    </row>
    <row r="104" spans="1:13" ht="16.5" customHeight="1">
      <c r="A104" s="79">
        <v>46194</v>
      </c>
      <c r="B104" s="94" t="str">
        <f t="shared" si="1"/>
        <v>niedziela</v>
      </c>
      <c r="C104" s="156" t="s">
        <v>119</v>
      </c>
      <c r="D104" s="157" t="s">
        <v>42</v>
      </c>
      <c r="E104" s="103">
        <v>0.44097222222222227</v>
      </c>
      <c r="F104" s="104" t="s">
        <v>25</v>
      </c>
      <c r="G104" s="103">
        <v>0.54166666666666663</v>
      </c>
      <c r="H104" s="165" t="s">
        <v>125</v>
      </c>
      <c r="I104" s="316" t="s">
        <v>123</v>
      </c>
      <c r="J104" s="244" t="s">
        <v>101</v>
      </c>
      <c r="K104" s="366" t="s">
        <v>136</v>
      </c>
      <c r="L104" s="59">
        <v>3</v>
      </c>
    </row>
    <row r="105" spans="1:13" ht="16.5" customHeight="1">
      <c r="A105" s="79">
        <v>46194</v>
      </c>
      <c r="B105" s="94" t="str">
        <f t="shared" si="1"/>
        <v>niedziela</v>
      </c>
      <c r="C105" s="156" t="s">
        <v>119</v>
      </c>
      <c r="D105" s="157" t="s">
        <v>42</v>
      </c>
      <c r="E105" s="105">
        <v>0.5625</v>
      </c>
      <c r="F105" s="95" t="s">
        <v>25</v>
      </c>
      <c r="G105" s="105">
        <v>0.66319444444444442</v>
      </c>
      <c r="H105" s="53"/>
      <c r="I105" s="62"/>
      <c r="J105" s="244"/>
      <c r="K105" s="251"/>
      <c r="L105" s="66"/>
    </row>
    <row r="106" spans="1:13" ht="16.5" customHeight="1">
      <c r="A106" s="79">
        <v>46194</v>
      </c>
      <c r="B106" s="94" t="str">
        <f t="shared" si="1"/>
        <v>niedziela</v>
      </c>
      <c r="C106" s="156" t="s">
        <v>119</v>
      </c>
      <c r="D106" s="157" t="s">
        <v>42</v>
      </c>
      <c r="E106" s="103">
        <v>0.67013888888888884</v>
      </c>
      <c r="F106" s="104" t="s">
        <v>25</v>
      </c>
      <c r="G106" s="103">
        <v>0.77083333333333337</v>
      </c>
      <c r="H106" s="147"/>
      <c r="I106" s="107"/>
      <c r="J106" s="110"/>
      <c r="K106" s="121"/>
      <c r="L106" s="107"/>
    </row>
    <row r="107" spans="1:13" ht="16.5" customHeight="1" thickBot="1">
      <c r="A107" s="82">
        <v>46194</v>
      </c>
      <c r="B107" s="96" t="str">
        <f t="shared" si="1"/>
        <v>niedziela</v>
      </c>
      <c r="C107" s="344" t="s">
        <v>119</v>
      </c>
      <c r="D107" s="159" t="s">
        <v>42</v>
      </c>
      <c r="E107" s="98">
        <v>0.77777777777777779</v>
      </c>
      <c r="F107" s="97" t="s">
        <v>25</v>
      </c>
      <c r="G107" s="98">
        <v>0.87847222222222221</v>
      </c>
      <c r="H107" s="58"/>
      <c r="I107" s="48"/>
      <c r="J107" s="112"/>
      <c r="K107" s="57"/>
      <c r="L107" s="70"/>
    </row>
    <row r="108" spans="1:13" ht="16.5" customHeight="1" thickBot="1">
      <c r="A108" s="86"/>
      <c r="B108" s="87"/>
      <c r="C108" s="88"/>
      <c r="D108" s="89"/>
      <c r="E108" s="90"/>
      <c r="F108" s="89"/>
      <c r="G108" s="90"/>
      <c r="H108" s="39"/>
      <c r="I108" s="38"/>
      <c r="J108" s="40"/>
      <c r="K108" s="47"/>
      <c r="L108" s="61">
        <f>SUM(L8:L107)</f>
        <v>225</v>
      </c>
    </row>
    <row r="110" spans="1:13">
      <c r="A110" s="18"/>
      <c r="B110" s="18"/>
      <c r="C110" s="19"/>
      <c r="D110" s="18"/>
      <c r="E110" s="18"/>
      <c r="F110" s="18"/>
      <c r="G110" s="18"/>
      <c r="H110" s="46" t="s">
        <v>37</v>
      </c>
      <c r="I110" s="50"/>
      <c r="J110" s="51"/>
      <c r="K110" s="37"/>
      <c r="L110" s="18"/>
    </row>
    <row r="111" spans="1:13">
      <c r="A111" s="18"/>
      <c r="B111" s="18"/>
      <c r="C111" s="19"/>
      <c r="D111" s="18"/>
      <c r="E111" s="18"/>
      <c r="F111" s="18"/>
      <c r="G111" s="18"/>
      <c r="H111" s="39"/>
      <c r="I111" s="40"/>
      <c r="J111" s="47"/>
      <c r="K111" s="37"/>
      <c r="L111" s="18"/>
    </row>
    <row r="112" spans="1:13" ht="13.5" thickBot="1">
      <c r="A112" s="18"/>
      <c r="B112" s="18"/>
      <c r="C112" s="19"/>
      <c r="D112" s="18"/>
      <c r="E112" s="18"/>
      <c r="F112" s="18"/>
      <c r="G112" s="18"/>
      <c r="I112" s="40"/>
      <c r="J112" s="47"/>
      <c r="K112" s="37"/>
      <c r="L112" s="18"/>
    </row>
    <row r="113" spans="1:12">
      <c r="A113" s="18"/>
      <c r="B113" s="18"/>
      <c r="C113" s="19"/>
      <c r="D113" s="18"/>
      <c r="E113" s="18"/>
      <c r="F113" s="18"/>
      <c r="G113" s="18"/>
      <c r="H113" s="56" t="s">
        <v>74</v>
      </c>
      <c r="I113" s="322">
        <f ca="1">SUMIF($H$8:$H$110,H113,$L$8:$L$103)</f>
        <v>18</v>
      </c>
      <c r="J113" s="337" t="s">
        <v>124</v>
      </c>
      <c r="K113" s="324">
        <v>18</v>
      </c>
      <c r="L113" s="18"/>
    </row>
    <row r="114" spans="1:12">
      <c r="A114" s="18"/>
      <c r="B114" s="18"/>
      <c r="C114" s="19"/>
      <c r="D114" s="18"/>
      <c r="E114" s="18"/>
      <c r="F114" s="18"/>
      <c r="G114" s="18"/>
      <c r="H114" s="53" t="s">
        <v>44</v>
      </c>
      <c r="I114" s="325">
        <f>SUMIF($H$8:$H$98,H114,$L$8:$L$98)</f>
        <v>9</v>
      </c>
      <c r="J114" s="338" t="s">
        <v>101</v>
      </c>
      <c r="K114" s="326">
        <v>9</v>
      </c>
      <c r="L114" s="18"/>
    </row>
    <row r="115" spans="1:12">
      <c r="A115" s="18"/>
      <c r="B115" s="18"/>
      <c r="C115" s="19"/>
      <c r="D115" s="18"/>
      <c r="E115" s="18"/>
      <c r="F115" s="18"/>
      <c r="G115" s="18"/>
      <c r="H115" s="248" t="s">
        <v>135</v>
      </c>
      <c r="I115" s="327">
        <f>SUMIF($H$8:$H$104,H115,$L$8:$L$104)</f>
        <v>18</v>
      </c>
      <c r="J115" s="338" t="s">
        <v>101</v>
      </c>
      <c r="K115" s="326">
        <v>18</v>
      </c>
      <c r="L115" s="18"/>
    </row>
    <row r="116" spans="1:12">
      <c r="A116" s="18"/>
      <c r="B116" s="18"/>
      <c r="C116" s="19"/>
      <c r="D116" s="18"/>
      <c r="E116" s="18"/>
      <c r="F116" s="18"/>
      <c r="G116" s="18"/>
      <c r="H116" s="53" t="s">
        <v>45</v>
      </c>
      <c r="I116" s="327">
        <f>SUMIF($H$8:$H$98,H116,$L$8:$L$98)</f>
        <v>18</v>
      </c>
      <c r="J116" s="338" t="s">
        <v>102</v>
      </c>
      <c r="K116" s="326">
        <v>18</v>
      </c>
      <c r="L116" s="18"/>
    </row>
    <row r="117" spans="1:12">
      <c r="A117" s="18"/>
      <c r="B117" s="18"/>
      <c r="C117" s="19"/>
      <c r="D117" s="18"/>
      <c r="E117" s="18"/>
      <c r="F117" s="18"/>
      <c r="G117" s="18"/>
      <c r="H117" s="179" t="s">
        <v>46</v>
      </c>
      <c r="I117" s="327">
        <f>SUMIF($H$8:$H$93,H117,$L$8:$L$93)</f>
        <v>9</v>
      </c>
      <c r="J117" s="338" t="s">
        <v>110</v>
      </c>
      <c r="K117" s="326">
        <v>9</v>
      </c>
      <c r="L117" s="18"/>
    </row>
    <row r="118" spans="1:12">
      <c r="A118" s="18"/>
      <c r="B118" s="18"/>
      <c r="C118" s="19"/>
      <c r="D118" s="18"/>
      <c r="E118" s="18"/>
      <c r="F118" s="18"/>
      <c r="G118" s="18"/>
      <c r="H118" s="165"/>
      <c r="I118" s="327"/>
      <c r="J118" s="340"/>
      <c r="K118" s="326"/>
      <c r="L118" s="18"/>
    </row>
    <row r="119" spans="1:12">
      <c r="A119" s="18"/>
      <c r="B119" s="18"/>
      <c r="C119" s="19"/>
      <c r="D119" s="18"/>
      <c r="E119" s="18"/>
      <c r="F119" s="18"/>
      <c r="G119" s="18"/>
      <c r="H119" s="53" t="s">
        <v>92</v>
      </c>
      <c r="I119" s="327">
        <f ca="1">SUMIF($H$8:$H$110,H119,$L$8:$L$98)</f>
        <v>9</v>
      </c>
      <c r="J119" s="338" t="s">
        <v>126</v>
      </c>
      <c r="K119" s="326">
        <v>9</v>
      </c>
      <c r="L119" s="18"/>
    </row>
    <row r="120" spans="1:12">
      <c r="A120" s="18"/>
      <c r="B120" s="18"/>
      <c r="C120" s="19"/>
      <c r="D120" s="18"/>
      <c r="E120" s="18"/>
      <c r="F120" s="18"/>
      <c r="G120" s="18"/>
      <c r="H120" s="165" t="s">
        <v>93</v>
      </c>
      <c r="I120" s="327">
        <f>SUMIF($H$8:$H$104,H120,$L$8:$L$104)</f>
        <v>9</v>
      </c>
      <c r="J120" s="338" t="s">
        <v>126</v>
      </c>
      <c r="K120" s="326">
        <v>9</v>
      </c>
      <c r="L120" s="18"/>
    </row>
    <row r="121" spans="1:12">
      <c r="A121" s="18"/>
      <c r="B121" s="18"/>
      <c r="C121" s="19"/>
      <c r="D121" s="18"/>
      <c r="E121" s="18"/>
      <c r="F121" s="18"/>
      <c r="G121" s="18"/>
      <c r="H121" s="53" t="s">
        <v>94</v>
      </c>
      <c r="I121" s="327">
        <f ca="1">SUMIF($H$8:$H$110,H121,$L$8:$L$104)</f>
        <v>18</v>
      </c>
      <c r="J121" s="338" t="s">
        <v>134</v>
      </c>
      <c r="K121" s="326">
        <v>18</v>
      </c>
      <c r="L121" s="18"/>
    </row>
    <row r="122" spans="1:12">
      <c r="A122" s="18"/>
      <c r="B122" s="18"/>
      <c r="C122" s="19"/>
      <c r="D122" s="18"/>
      <c r="E122" s="18"/>
      <c r="F122" s="18"/>
      <c r="G122" s="18"/>
      <c r="H122" s="53" t="s">
        <v>95</v>
      </c>
      <c r="I122" s="325">
        <f>SUMIF($H$8:$H$99,H122,$L$8:$L$99)</f>
        <v>9</v>
      </c>
      <c r="J122" s="341" t="s">
        <v>127</v>
      </c>
      <c r="K122" s="326">
        <v>9</v>
      </c>
      <c r="L122" s="318"/>
    </row>
    <row r="123" spans="1:12">
      <c r="A123" s="18"/>
      <c r="B123" s="18"/>
      <c r="C123" s="19"/>
      <c r="D123" s="18"/>
      <c r="E123" s="18"/>
      <c r="F123" s="18"/>
      <c r="G123" s="18"/>
      <c r="H123" s="165" t="s">
        <v>132</v>
      </c>
      <c r="I123" s="325">
        <f>SUMIF($H$8:$H$99,H123,$L$8:$L$99)</f>
        <v>9</v>
      </c>
      <c r="J123" s="341" t="s">
        <v>127</v>
      </c>
      <c r="K123" s="326">
        <v>9</v>
      </c>
      <c r="L123" s="318"/>
    </row>
    <row r="124" spans="1:12">
      <c r="A124" s="18"/>
      <c r="B124" s="18"/>
      <c r="C124" s="19"/>
      <c r="D124" s="18"/>
      <c r="E124" s="18"/>
      <c r="F124" s="18"/>
      <c r="G124" s="18"/>
      <c r="H124" s="53" t="s">
        <v>96</v>
      </c>
      <c r="I124" s="327">
        <f>SUMIF($H$8:$H$94,H124,$L$8:$L$94)</f>
        <v>9</v>
      </c>
      <c r="J124" s="338" t="s">
        <v>130</v>
      </c>
      <c r="K124" s="326">
        <v>9</v>
      </c>
      <c r="L124" s="18"/>
    </row>
    <row r="125" spans="1:12">
      <c r="A125" s="18"/>
      <c r="B125" s="18"/>
      <c r="C125" s="19"/>
      <c r="D125" s="18"/>
      <c r="E125" s="18"/>
      <c r="F125" s="18"/>
      <c r="G125" s="18"/>
      <c r="H125" s="53" t="s">
        <v>97</v>
      </c>
      <c r="I125" s="327">
        <f>SUMIF($H$8:$H$105,H125,$L$8:$L$105)</f>
        <v>18</v>
      </c>
      <c r="J125" s="342" t="s">
        <v>128</v>
      </c>
      <c r="K125" s="326">
        <v>18</v>
      </c>
      <c r="L125" s="18"/>
    </row>
    <row r="126" spans="1:12">
      <c r="A126" s="18"/>
      <c r="B126" s="18"/>
      <c r="C126" s="19"/>
      <c r="D126" s="18"/>
      <c r="E126" s="18"/>
      <c r="F126" s="18"/>
      <c r="G126" s="18"/>
      <c r="H126" s="54" t="s">
        <v>98</v>
      </c>
      <c r="I126" s="327">
        <f ca="1">SUMIF($H$8:$H$110,H126,$L$8:$L$104)</f>
        <v>9</v>
      </c>
      <c r="J126" s="338" t="s">
        <v>129</v>
      </c>
      <c r="K126" s="326">
        <v>9</v>
      </c>
      <c r="L126" s="18"/>
    </row>
    <row r="127" spans="1:12">
      <c r="A127" s="18"/>
      <c r="B127" s="18"/>
      <c r="C127" s="19"/>
      <c r="D127" s="18"/>
      <c r="E127" s="18"/>
      <c r="F127" s="18"/>
      <c r="G127" s="18"/>
      <c r="H127" s="54" t="s">
        <v>99</v>
      </c>
      <c r="I127" s="327">
        <f ca="1">SUMIF($H$8:$H$110,H127,$L$8:$L$98)</f>
        <v>9</v>
      </c>
      <c r="J127" s="338" t="s">
        <v>131</v>
      </c>
      <c r="K127" s="326">
        <v>9</v>
      </c>
      <c r="L127" s="18"/>
    </row>
    <row r="128" spans="1:12">
      <c r="A128" s="18"/>
      <c r="B128" s="18"/>
      <c r="C128" s="19"/>
      <c r="D128" s="18"/>
      <c r="E128" s="18"/>
      <c r="F128" s="18"/>
      <c r="G128" s="18"/>
      <c r="H128" s="266" t="s">
        <v>60</v>
      </c>
      <c r="I128" s="327">
        <f>SUMIF($H$8:$H$100,H128,$L$8:$L$100)</f>
        <v>9</v>
      </c>
      <c r="J128" s="220" t="s">
        <v>61</v>
      </c>
      <c r="K128" s="326">
        <v>9</v>
      </c>
      <c r="L128" s="18"/>
    </row>
    <row r="129" spans="1:12">
      <c r="A129" s="18"/>
      <c r="B129" s="18"/>
      <c r="C129" s="19"/>
      <c r="D129" s="18"/>
      <c r="E129" s="18"/>
      <c r="F129" s="18"/>
      <c r="G129" s="18"/>
      <c r="H129" s="266" t="s">
        <v>62</v>
      </c>
      <c r="I129" s="325">
        <f>SUMIF($H$8:$H$99,H129,$L$8:$L$99)</f>
        <v>9</v>
      </c>
      <c r="J129" s="220" t="s">
        <v>63</v>
      </c>
      <c r="K129" s="33">
        <v>9</v>
      </c>
      <c r="L129" s="18"/>
    </row>
    <row r="130" spans="1:12">
      <c r="A130" s="18"/>
      <c r="B130" s="18"/>
      <c r="C130" s="19"/>
      <c r="D130" s="18"/>
      <c r="E130" s="18"/>
      <c r="F130" s="18"/>
      <c r="G130" s="209"/>
      <c r="H130" s="266" t="s">
        <v>75</v>
      </c>
      <c r="I130" s="325">
        <f>SUMIF($H$8:$H$87,H130,$L$8:$L$87)</f>
        <v>9</v>
      </c>
      <c r="J130" s="220" t="s">
        <v>58</v>
      </c>
      <c r="K130" s="33">
        <v>9</v>
      </c>
      <c r="L130" s="49"/>
    </row>
    <row r="131" spans="1:12">
      <c r="A131" s="18"/>
      <c r="B131" s="18"/>
      <c r="C131" s="19"/>
      <c r="D131" s="18"/>
      <c r="E131" s="18"/>
      <c r="F131" s="18"/>
      <c r="G131" s="18"/>
      <c r="H131" s="266" t="s">
        <v>65</v>
      </c>
      <c r="I131" s="325">
        <f>SUMIF($H$8:$H$102,H131,$L$8:$L$102)</f>
        <v>9</v>
      </c>
      <c r="J131" s="220" t="s">
        <v>114</v>
      </c>
      <c r="K131" s="33">
        <v>9</v>
      </c>
      <c r="L131" s="49"/>
    </row>
    <row r="132" spans="1:12">
      <c r="A132" s="18"/>
      <c r="B132" s="18"/>
      <c r="C132" s="19"/>
      <c r="D132" s="18"/>
      <c r="E132" s="18"/>
      <c r="F132" s="18"/>
      <c r="G132" s="18"/>
      <c r="H132" s="266" t="s">
        <v>76</v>
      </c>
      <c r="I132" s="327">
        <f>SUMIF($H$8:$H$104,H132,$L$8:$L$104)</f>
        <v>9</v>
      </c>
      <c r="J132" s="220" t="s">
        <v>111</v>
      </c>
      <c r="K132" s="33">
        <v>9</v>
      </c>
      <c r="L132" s="18"/>
    </row>
    <row r="133" spans="1:12">
      <c r="A133" s="18"/>
      <c r="B133" s="18"/>
      <c r="C133" s="19"/>
      <c r="D133" s="18"/>
      <c r="E133" s="18"/>
      <c r="F133" s="18"/>
      <c r="G133" s="18"/>
      <c r="H133" s="257" t="s">
        <v>77</v>
      </c>
      <c r="I133" s="325">
        <f>SUMIF($H$8:$H$103,H133,$L$8:$L$103)</f>
        <v>0</v>
      </c>
      <c r="J133" s="220" t="s">
        <v>78</v>
      </c>
      <c r="K133" s="33">
        <v>9</v>
      </c>
      <c r="L133" s="18"/>
    </row>
    <row r="134" spans="1:12" ht="13.5" thickBot="1">
      <c r="A134" s="18"/>
      <c r="B134" s="18"/>
      <c r="C134" s="19"/>
      <c r="D134" s="18"/>
      <c r="E134" s="18"/>
      <c r="F134" s="18"/>
      <c r="G134" s="18"/>
      <c r="H134" s="267" t="s">
        <v>79</v>
      </c>
      <c r="I134" s="334">
        <f>SUMIF($H$8:$H$100,H134,$L$8:$L$100)</f>
        <v>9</v>
      </c>
      <c r="J134" s="118" t="s">
        <v>80</v>
      </c>
      <c r="K134" s="48">
        <v>9</v>
      </c>
      <c r="L134" s="18"/>
    </row>
    <row r="135" spans="1:12">
      <c r="A135" s="18"/>
      <c r="B135" s="18"/>
      <c r="C135" s="19"/>
      <c r="D135" s="18"/>
      <c r="E135" s="18"/>
      <c r="F135" s="18"/>
      <c r="G135" s="18"/>
      <c r="H135" s="18"/>
      <c r="I135" s="20"/>
      <c r="K135" s="336">
        <f>SUM(K113:K134)</f>
        <v>234</v>
      </c>
      <c r="L135" s="18"/>
    </row>
  </sheetData>
  <autoFilter ref="A7:L110">
    <filterColumn colId="4" showButton="0"/>
    <filterColumn colId="5" showButton="0"/>
  </autoFilter>
  <mergeCells count="1">
    <mergeCell ref="E7:G7"/>
  </mergeCells>
  <phoneticPr fontId="28" type="noConversion"/>
  <pageMargins left="0.7" right="0.7" top="0.75" bottom="0.75" header="0.3" footer="0.3"/>
  <pageSetup paperSize="9" scale="42" orientation="portrait" r:id="rId1"/>
  <rowBreaks count="1" manualBreakCount="1">
    <brk id="8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UWAGI</vt:lpstr>
      <vt:lpstr>Godziny zajęć</vt:lpstr>
      <vt:lpstr>STiL_II rok_I stop.</vt:lpstr>
      <vt:lpstr>EM_II rok_I stop. </vt:lpstr>
      <vt:lpstr>MiH_II rok_I stop.</vt:lpstr>
      <vt:lpstr>Arkusz1</vt:lpstr>
      <vt:lpstr>'STiL_II rok_I stop.'!Obszar_wydruku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slawek</dc:creator>
  <cp:lastModifiedBy>Lenovo</cp:lastModifiedBy>
  <cp:lastPrinted>2026-02-13T12:35:27Z</cp:lastPrinted>
  <dcterms:created xsi:type="dcterms:W3CDTF">2015-02-15T21:35:09Z</dcterms:created>
  <dcterms:modified xsi:type="dcterms:W3CDTF">2026-03-23T13:28:09Z</dcterms:modified>
</cp:coreProperties>
</file>