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ST_2025_LATO\"/>
    </mc:Choice>
  </mc:AlternateContent>
  <bookViews>
    <workbookView xWindow="0" yWindow="0" windowWidth="28800" windowHeight="11745" tabRatio="783" activeTab="2"/>
  </bookViews>
  <sheets>
    <sheet name="UWAGI" sheetId="1" r:id="rId1"/>
    <sheet name="Godziny zajęć" sheetId="2" r:id="rId2"/>
    <sheet name="STiL_II rok_I stop." sheetId="27" r:id="rId3"/>
    <sheet name="IG_II rok_I stop. " sheetId="30" r:id="rId4"/>
    <sheet name="ZOŻE_II rok_I stop." sheetId="28" r:id="rId5"/>
    <sheet name="Arkusz1" sheetId="29" r:id="rId6"/>
  </sheets>
  <definedNames>
    <definedName name="_10Excel_BuiltIn__FilterDatabase_14_1" localSheetId="3">#REF!</definedName>
    <definedName name="_10Excel_BuiltIn__FilterDatabase_14_1">#REF!</definedName>
    <definedName name="_11Excel_BuiltIn__FilterDatabase_16_1" localSheetId="3">#REF!</definedName>
    <definedName name="_11Excel_BuiltIn__FilterDatabase_16_1">#REF!</definedName>
    <definedName name="_12Excel_BuiltIn__FilterDatabase_2_1" localSheetId="3">#REF!</definedName>
    <definedName name="_12Excel_BuiltIn__FilterDatabase_2_1">#REF!</definedName>
    <definedName name="_13Excel_BuiltIn__FilterDatabase_2_1_1" localSheetId="3">#REF!</definedName>
    <definedName name="_13Excel_BuiltIn__FilterDatabase_2_1_1">#REF!</definedName>
    <definedName name="_14Excel_BuiltIn__FilterDatabase_3_1" localSheetId="3">#REF!</definedName>
    <definedName name="_14Excel_BuiltIn__FilterDatabase_3_1">#REF!</definedName>
    <definedName name="_15Excel_BuiltIn__FilterDatabase_3_1_1" localSheetId="3">#REF!</definedName>
    <definedName name="_15Excel_BuiltIn__FilterDatabase_3_1_1">#REF!</definedName>
    <definedName name="_16Excel_BuiltIn__FilterDatabase_4_1" localSheetId="3">#REF!</definedName>
    <definedName name="_16Excel_BuiltIn__FilterDatabase_4_1">#REF!</definedName>
    <definedName name="_17Excel_BuiltIn__FilterDatabase_4_1_1" localSheetId="3">#REF!</definedName>
    <definedName name="_17Excel_BuiltIn__FilterDatabase_4_1_1">#REF!</definedName>
    <definedName name="_18Excel_BuiltIn__FilterDatabase_5_1" localSheetId="3">#REF!</definedName>
    <definedName name="_18Excel_BuiltIn__FilterDatabase_5_1">#REF!</definedName>
    <definedName name="_19Excel_BuiltIn__FilterDatabase_5_1_1" localSheetId="3">#REF!</definedName>
    <definedName name="_19Excel_BuiltIn__FilterDatabase_5_1_1">#REF!</definedName>
    <definedName name="_1Excel_BuiltIn__FilterDatabase_1_1" localSheetId="3">#REF!</definedName>
    <definedName name="_1Excel_BuiltIn__FilterDatabase_1_1">#REF!</definedName>
    <definedName name="_20Excel_BuiltIn__FilterDatabase_6_1" localSheetId="3">#REF!</definedName>
    <definedName name="_20Excel_BuiltIn__FilterDatabase_6_1">#REF!</definedName>
    <definedName name="_21Excel_BuiltIn__FilterDatabase_6_1_1" localSheetId="3">#REF!</definedName>
    <definedName name="_21Excel_BuiltIn__FilterDatabase_6_1_1">#REF!</definedName>
    <definedName name="_22Excel_BuiltIn__FilterDatabase_7_1" localSheetId="3">#REF!</definedName>
    <definedName name="_22Excel_BuiltIn__FilterDatabase_7_1">#REF!</definedName>
    <definedName name="_23Excel_BuiltIn__FilterDatabase_7_1_1" localSheetId="3">#REF!</definedName>
    <definedName name="_23Excel_BuiltIn__FilterDatabase_7_1_1">#REF!</definedName>
    <definedName name="_24Excel_BuiltIn__FilterDatabase_8_1" localSheetId="3">#REF!</definedName>
    <definedName name="_24Excel_BuiltIn__FilterDatabase_8_1">#REF!</definedName>
    <definedName name="_25Excel_BuiltIn__FilterDatabase_8_1_1" localSheetId="3">#REF!</definedName>
    <definedName name="_25Excel_BuiltIn__FilterDatabase_8_1_1">#REF!</definedName>
    <definedName name="_26Excel_BuiltIn__FilterDatabase_9_1" localSheetId="3">#REF!</definedName>
    <definedName name="_26Excel_BuiltIn__FilterDatabase_9_1">#REF!</definedName>
    <definedName name="_27Excel_BuiltIn__FilterDatabase_9_1_1" localSheetId="3">#REF!</definedName>
    <definedName name="_27Excel_BuiltIn__FilterDatabase_9_1_1">#REF!</definedName>
    <definedName name="_2Excel_BuiltIn__FilterDatabase_1_1_1" localSheetId="3">#REF!</definedName>
    <definedName name="_2Excel_BuiltIn__FilterDatabase_1_1_1">#REF!</definedName>
    <definedName name="_3Excel_BuiltIn__FilterDatabase_10_1" localSheetId="3">#REF!</definedName>
    <definedName name="_3Excel_BuiltIn__FilterDatabase_10_1">#REF!</definedName>
    <definedName name="_4Excel_BuiltIn__FilterDatabase_10_1_1" localSheetId="3">#REF!</definedName>
    <definedName name="_4Excel_BuiltIn__FilterDatabase_10_1_1">#REF!</definedName>
    <definedName name="_5Excel_BuiltIn__FilterDatabase_11_1" localSheetId="3">#REF!</definedName>
    <definedName name="_5Excel_BuiltIn__FilterDatabase_11_1">#REF!</definedName>
    <definedName name="_6Excel_BuiltIn__FilterDatabase_11_1_1" localSheetId="3">#REF!</definedName>
    <definedName name="_6Excel_BuiltIn__FilterDatabase_11_1_1">#REF!</definedName>
    <definedName name="_7Excel_BuiltIn__FilterDatabase_12_1" localSheetId="3">#REF!</definedName>
    <definedName name="_7Excel_BuiltIn__FilterDatabase_12_1">#REF!</definedName>
    <definedName name="_8Excel_BuiltIn__FilterDatabase_12_1_1" localSheetId="3">#REF!</definedName>
    <definedName name="_8Excel_BuiltIn__FilterDatabase_12_1_1">#REF!</definedName>
    <definedName name="_9Excel_BuiltIn__FilterDatabase_13_1" localSheetId="3">#REF!</definedName>
    <definedName name="_9Excel_BuiltIn__FilterDatabase_13_1">#REF!</definedName>
    <definedName name="_xlnm._FilterDatabase" localSheetId="3" hidden="1">'IG_II rok_I stop. '!$A$7:$L$110</definedName>
    <definedName name="_xlnm._FilterDatabase" localSheetId="2" hidden="1">'STiL_II rok_I stop.'!$A$7:$L$108</definedName>
    <definedName name="_xlnm._FilterDatabase" localSheetId="4" hidden="1">'ZOŻE_II rok_I stop.'!$A$7:$L$110</definedName>
    <definedName name="Excel_BuiltIn__FilterDatabase" localSheetId="3">#REF!</definedName>
    <definedName name="Excel_BuiltIn__FilterDatabase">#REF!</definedName>
    <definedName name="Excel_BuiltIn__FilterDatabase_1" localSheetId="3">#REF!</definedName>
    <definedName name="Excel_BuiltIn__FilterDatabase_1">#REF!</definedName>
    <definedName name="Excel_BuiltIn__FilterDatabase_1_1" localSheetId="3">#REF!</definedName>
    <definedName name="Excel_BuiltIn__FilterDatabase_1_1">#REF!</definedName>
    <definedName name="Excel_BuiltIn__FilterDatabase_10" localSheetId="3">#REF!</definedName>
    <definedName name="Excel_BuiltIn__FilterDatabase_10">#REF!</definedName>
    <definedName name="Excel_BuiltIn__FilterDatabase_10_1" localSheetId="3">#REF!</definedName>
    <definedName name="Excel_BuiltIn__FilterDatabase_10_1">#REF!</definedName>
    <definedName name="Excel_BuiltIn__FilterDatabase_11" localSheetId="3">#REF!</definedName>
    <definedName name="Excel_BuiltIn__FilterDatabase_11">#REF!</definedName>
    <definedName name="Excel_BuiltIn__FilterDatabase_11_1" localSheetId="3">#REF!</definedName>
    <definedName name="Excel_BuiltIn__FilterDatabase_11_1">#REF!</definedName>
    <definedName name="Excel_BuiltIn__FilterDatabase_12" localSheetId="3">#REF!</definedName>
    <definedName name="Excel_BuiltIn__FilterDatabase_12">#REF!</definedName>
    <definedName name="Excel_BuiltIn__FilterDatabase_12_1" localSheetId="3">#REF!</definedName>
    <definedName name="Excel_BuiltIn__FilterDatabase_12_1">#REF!</definedName>
    <definedName name="Excel_BuiltIn__FilterDatabase_13" localSheetId="3">#REF!</definedName>
    <definedName name="Excel_BuiltIn__FilterDatabase_13">#REF!</definedName>
    <definedName name="Excel_BuiltIn__FilterDatabase_13_1" localSheetId="3">#REF!</definedName>
    <definedName name="Excel_BuiltIn__FilterDatabase_13_1">#REF!</definedName>
    <definedName name="Excel_BuiltIn__FilterDatabase_14" localSheetId="3">#REF!</definedName>
    <definedName name="Excel_BuiltIn__FilterDatabase_14">#REF!</definedName>
    <definedName name="Excel_BuiltIn__FilterDatabase_14_1" localSheetId="3">#REF!</definedName>
    <definedName name="Excel_BuiltIn__FilterDatabase_14_1">#REF!</definedName>
    <definedName name="Excel_BuiltIn__FilterDatabase_15" localSheetId="3">#REF!</definedName>
    <definedName name="Excel_BuiltIn__FilterDatabase_15">#REF!</definedName>
    <definedName name="Excel_BuiltIn__FilterDatabase_16" localSheetId="3">#REF!</definedName>
    <definedName name="Excel_BuiltIn__FilterDatabase_16">#REF!</definedName>
    <definedName name="Excel_BuiltIn__FilterDatabase_16_1" localSheetId="3">#REF!</definedName>
    <definedName name="Excel_BuiltIn__FilterDatabase_16_1">#REF!</definedName>
    <definedName name="Excel_BuiltIn__FilterDatabase_17" localSheetId="3">#REF!</definedName>
    <definedName name="Excel_BuiltIn__FilterDatabase_17">#REF!</definedName>
    <definedName name="Excel_BuiltIn__FilterDatabase_18" localSheetId="3">#REF!</definedName>
    <definedName name="Excel_BuiltIn__FilterDatabase_18">#REF!</definedName>
    <definedName name="Excel_BuiltIn__FilterDatabase_19" localSheetId="3">#REF!</definedName>
    <definedName name="Excel_BuiltIn__FilterDatabase_19">#REF!</definedName>
    <definedName name="Excel_BuiltIn__FilterDatabase_2" localSheetId="3">#REF!</definedName>
    <definedName name="Excel_BuiltIn__FilterDatabase_2">#REF!</definedName>
    <definedName name="Excel_BuiltIn__FilterDatabase_2_1" localSheetId="3">#REF!</definedName>
    <definedName name="Excel_BuiltIn__FilterDatabase_2_1">#REF!</definedName>
    <definedName name="Excel_BuiltIn__FilterDatabase_20" localSheetId="3">#REF!</definedName>
    <definedName name="Excel_BuiltIn__FilterDatabase_20">#REF!</definedName>
    <definedName name="Excel_BuiltIn__FilterDatabase_21" localSheetId="3">#REF!</definedName>
    <definedName name="Excel_BuiltIn__FilterDatabase_21">#REF!</definedName>
    <definedName name="Excel_BuiltIn__FilterDatabase_3" localSheetId="3">#REF!</definedName>
    <definedName name="Excel_BuiltIn__FilterDatabase_3">#REF!</definedName>
    <definedName name="Excel_BuiltIn__FilterDatabase_3_1" localSheetId="3">#REF!</definedName>
    <definedName name="Excel_BuiltIn__FilterDatabase_3_1">#REF!</definedName>
    <definedName name="Excel_BuiltIn__FilterDatabase_4" localSheetId="3">#REF!</definedName>
    <definedName name="Excel_BuiltIn__FilterDatabase_4">#REF!</definedName>
    <definedName name="Excel_BuiltIn__FilterDatabase_4_1" localSheetId="3">#REF!</definedName>
    <definedName name="Excel_BuiltIn__FilterDatabase_4_1">#REF!</definedName>
    <definedName name="Excel_BuiltIn__FilterDatabase_5" localSheetId="3">#REF!</definedName>
    <definedName name="Excel_BuiltIn__FilterDatabase_5">#REF!</definedName>
    <definedName name="Excel_BuiltIn__FilterDatabase_5_1" localSheetId="3">#REF!</definedName>
    <definedName name="Excel_BuiltIn__FilterDatabase_5_1">#REF!</definedName>
    <definedName name="Excel_BuiltIn__FilterDatabase_6" localSheetId="3">#REF!</definedName>
    <definedName name="Excel_BuiltIn__FilterDatabase_6">#REF!</definedName>
    <definedName name="Excel_BuiltIn__FilterDatabase_6_1" localSheetId="3">#REF!</definedName>
    <definedName name="Excel_BuiltIn__FilterDatabase_6_1">#REF!</definedName>
    <definedName name="Excel_BuiltIn__FilterDatabase_7" localSheetId="3">#REF!</definedName>
    <definedName name="Excel_BuiltIn__FilterDatabase_7">#REF!</definedName>
    <definedName name="Excel_BuiltIn__FilterDatabase_7_1" localSheetId="3">#REF!</definedName>
    <definedName name="Excel_BuiltIn__FilterDatabase_7_1">#REF!</definedName>
    <definedName name="Excel_BuiltIn__FilterDatabase_8" localSheetId="3">#REF!</definedName>
    <definedName name="Excel_BuiltIn__FilterDatabase_8">#REF!</definedName>
    <definedName name="Excel_BuiltIn__FilterDatabase_8_1" localSheetId="3">#REF!</definedName>
    <definedName name="Excel_BuiltIn__FilterDatabase_8_1">#REF!</definedName>
    <definedName name="Excel_BuiltIn__FilterDatabase_9" localSheetId="3">#REF!</definedName>
    <definedName name="Excel_BuiltIn__FilterDatabase_9">#REF!</definedName>
    <definedName name="Excel_BuiltIn__FilterDatabase_9_1" localSheetId="3">#REF!</definedName>
    <definedName name="Excel_BuiltIn__FilterDatabase_9_1">#REF!</definedName>
    <definedName name="_xlnm.Print_Area" localSheetId="2">'STiL_II rok_I stop.'!$A$1:$T$134</definedName>
  </definedNames>
  <calcPr calcId="162913" iterateDelta="1E-4"/>
</workbook>
</file>

<file path=xl/calcChain.xml><?xml version="1.0" encoding="utf-8"?>
<calcChain xmlns="http://schemas.openxmlformats.org/spreadsheetml/2006/main">
  <c r="B57" i="27" l="1"/>
  <c r="I126" i="27" l="1"/>
  <c r="I125" i="27"/>
  <c r="L108" i="27" l="1"/>
  <c r="K137" i="28" l="1"/>
  <c r="I128" i="28"/>
  <c r="K134" i="30"/>
  <c r="K133" i="27"/>
  <c r="I117" i="30" l="1"/>
  <c r="I119" i="27" l="1"/>
  <c r="I115" i="27"/>
  <c r="I136" i="28"/>
  <c r="I135" i="28"/>
  <c r="I134" i="28"/>
  <c r="I133" i="28"/>
  <c r="I132" i="28"/>
  <c r="I131" i="28"/>
  <c r="I133" i="30"/>
  <c r="I132" i="30"/>
  <c r="I131" i="30"/>
  <c r="I130" i="30"/>
  <c r="I129" i="30"/>
  <c r="I128" i="30"/>
  <c r="I132" i="27"/>
  <c r="I131" i="27"/>
  <c r="I130" i="27"/>
  <c r="I129" i="27"/>
  <c r="I129" i="28" l="1"/>
  <c r="I127" i="28"/>
  <c r="I126" i="28"/>
  <c r="I125" i="28"/>
  <c r="I124" i="28"/>
  <c r="I123" i="28"/>
  <c r="I122" i="28"/>
  <c r="I116" i="30"/>
  <c r="I126" i="30"/>
  <c r="I125" i="30"/>
  <c r="I124" i="30"/>
  <c r="B107" i="27" l="1"/>
  <c r="B106" i="27"/>
  <c r="B105" i="27"/>
  <c r="B104" i="27"/>
  <c r="B103" i="27"/>
  <c r="B102" i="27"/>
  <c r="B101" i="27"/>
  <c r="B100" i="27"/>
  <c r="B99" i="27"/>
  <c r="B98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1" i="27"/>
  <c r="B60" i="27"/>
  <c r="B59" i="27"/>
  <c r="B58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I115" i="30" l="1"/>
  <c r="I123" i="30"/>
  <c r="I121" i="30"/>
  <c r="I114" i="30"/>
  <c r="I122" i="30"/>
  <c r="I113" i="30"/>
  <c r="I119" i="30"/>
  <c r="I120" i="30"/>
  <c r="L108" i="30"/>
  <c r="I116" i="28" l="1"/>
  <c r="I122" i="27"/>
  <c r="I115" i="28"/>
  <c r="B107" i="30" l="1"/>
  <c r="B106" i="30"/>
  <c r="B105" i="30"/>
  <c r="B104" i="30"/>
  <c r="B103" i="30"/>
  <c r="B102" i="30"/>
  <c r="B101" i="30"/>
  <c r="B100" i="30"/>
  <c r="B99" i="30"/>
  <c r="B98" i="30"/>
  <c r="B97" i="30"/>
  <c r="B96" i="30"/>
  <c r="B95" i="30"/>
  <c r="B94" i="30"/>
  <c r="B93" i="30"/>
  <c r="B92" i="30"/>
  <c r="B91" i="30"/>
  <c r="B90" i="30"/>
  <c r="B89" i="30"/>
  <c r="B88" i="30"/>
  <c r="B87" i="30"/>
  <c r="B86" i="30"/>
  <c r="B85" i="30"/>
  <c r="B84" i="30"/>
  <c r="B83" i="30"/>
  <c r="B82" i="30"/>
  <c r="B81" i="30"/>
  <c r="B80" i="30"/>
  <c r="B79" i="30"/>
  <c r="B78" i="30"/>
  <c r="B77" i="30"/>
  <c r="B76" i="30"/>
  <c r="B75" i="30"/>
  <c r="B74" i="30"/>
  <c r="B73" i="30"/>
  <c r="B72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I121" i="28" l="1"/>
  <c r="I127" i="27" l="1"/>
  <c r="I123" i="27"/>
  <c r="I120" i="28" l="1"/>
  <c r="L108" i="28"/>
  <c r="I121" i="27" l="1"/>
  <c r="I112" i="27"/>
  <c r="I119" i="28" l="1"/>
  <c r="I117" i="28"/>
  <c r="I113" i="28"/>
  <c r="I114" i="28"/>
  <c r="I114" i="27"/>
  <c r="I124" i="27"/>
  <c r="I113" i="27"/>
  <c r="I118" i="27"/>
  <c r="I128" i="27"/>
  <c r="I116" i="27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I120" i="27" l="1"/>
</calcChain>
</file>

<file path=xl/sharedStrings.xml><?xml version="1.0" encoding="utf-8"?>
<sst xmlns="http://schemas.openxmlformats.org/spreadsheetml/2006/main" count="2111" uniqueCount="150">
  <si>
    <t>Nr godz.</t>
  </si>
  <si>
    <t>Godziny</t>
  </si>
  <si>
    <t>8:00 - 8:45</t>
  </si>
  <si>
    <t>8:50 - 9:35</t>
  </si>
  <si>
    <t>9:40 - 10:25</t>
  </si>
  <si>
    <t>Przerwa</t>
  </si>
  <si>
    <t>13:30 - 14:15</t>
  </si>
  <si>
    <t>14:20 - 15:05</t>
  </si>
  <si>
    <t>15:10 - 15:55</t>
  </si>
  <si>
    <t>Miejsce:</t>
  </si>
  <si>
    <t>Gdynia</t>
  </si>
  <si>
    <t>Specj.</t>
  </si>
  <si>
    <t>Semestr:</t>
  </si>
  <si>
    <t>Ostatnia modyfikacja:</t>
  </si>
  <si>
    <t>Rok:</t>
  </si>
  <si>
    <t>DATA</t>
  </si>
  <si>
    <t>DZIEŃ
TYGODNIA</t>
  </si>
  <si>
    <t>SPECJALNOŚĆ</t>
  </si>
  <si>
    <t>SEMESTR</t>
  </si>
  <si>
    <t>GODZINY</t>
  </si>
  <si>
    <t>PRZEDMIOT</t>
  </si>
  <si>
    <t>GRUPA</t>
  </si>
  <si>
    <t>PROWADZĄCY</t>
  </si>
  <si>
    <t>SALA</t>
  </si>
  <si>
    <t>LICZBA
GODZIN</t>
  </si>
  <si>
    <t>-</t>
  </si>
  <si>
    <t>13:00 - 13:30</t>
  </si>
  <si>
    <t>10:35 - 11:20</t>
  </si>
  <si>
    <t>11:25 - 12:10</t>
  </si>
  <si>
    <t>12:15 - 13:00</t>
  </si>
  <si>
    <t>16:05 - 16:50</t>
  </si>
  <si>
    <t>16:55 - 17:40</t>
  </si>
  <si>
    <t>17:45 - 18:30</t>
  </si>
  <si>
    <t>18:40 - 19:25</t>
  </si>
  <si>
    <t>19:30 - 20:15</t>
  </si>
  <si>
    <t>20:20 - 21:05</t>
  </si>
  <si>
    <t>STiL  I stop.</t>
  </si>
  <si>
    <t>Sumy kontrolne</t>
  </si>
  <si>
    <t>Uniwersytet Morski w Gdyni WZNJ Studia Niestacjonarne</t>
  </si>
  <si>
    <t>II rok</t>
  </si>
  <si>
    <t>2024 / 2025</t>
  </si>
  <si>
    <t>NABÓR  2023/2024</t>
  </si>
  <si>
    <t>IG  I stop.</t>
  </si>
  <si>
    <t>STiL--I-stop.</t>
  </si>
  <si>
    <t>IG-I-stop.</t>
  </si>
  <si>
    <t>STiL</t>
  </si>
  <si>
    <t>IG</t>
  </si>
  <si>
    <t>ZOŹE</t>
  </si>
  <si>
    <t>ZOZE-I-stop.</t>
  </si>
  <si>
    <t>ZOŹE  I stop.</t>
  </si>
  <si>
    <t>IV</t>
  </si>
  <si>
    <t>letni</t>
  </si>
  <si>
    <t>Zarządzanie projektami-W</t>
  </si>
  <si>
    <t>Zarządzanie jakością-W</t>
  </si>
  <si>
    <t>Wykład monograficzny I-W</t>
  </si>
  <si>
    <t>Zarządzanie systemami transportowymi-W</t>
  </si>
  <si>
    <t>Zarządzanie systemami transportowymi-C</t>
  </si>
  <si>
    <t>Prawo transportowe-W</t>
  </si>
  <si>
    <t>Zarządzanie infrastrukturą transportową i logistyczną-W</t>
  </si>
  <si>
    <t>Zarządzanie infrastrukturą transportową i logistyczną-C</t>
  </si>
  <si>
    <t>Spedycja-W</t>
  </si>
  <si>
    <t>Spedycja-L</t>
  </si>
  <si>
    <r>
      <t>Zarządzanie projektami-</t>
    </r>
    <r>
      <rPr>
        <sz val="10"/>
        <color rgb="FF00B050"/>
        <rFont val="Arial CE"/>
        <charset val="238"/>
      </rPr>
      <t>L2</t>
    </r>
  </si>
  <si>
    <r>
      <t>Zarządzanie projektami-</t>
    </r>
    <r>
      <rPr>
        <sz val="10"/>
        <color rgb="FFFF66CC"/>
        <rFont val="Arial CE"/>
        <charset val="238"/>
      </rPr>
      <t>L1</t>
    </r>
  </si>
  <si>
    <t>Język obcy IV-C</t>
  </si>
  <si>
    <t>Grafika komputerowa-W</t>
  </si>
  <si>
    <t>Grafika komputerowa-L</t>
  </si>
  <si>
    <t>Sieciowe bazy danych-W</t>
  </si>
  <si>
    <t>Sieciowe bazy danych-L</t>
  </si>
  <si>
    <t>User Experience witryn internetowych-W</t>
  </si>
  <si>
    <t>Technologie internetowe-W</t>
  </si>
  <si>
    <t>Technologie internetowe-L</t>
  </si>
  <si>
    <t>Łańcuchy dostaw w systemach OŹE-W</t>
  </si>
  <si>
    <t>Smart city-W</t>
  </si>
  <si>
    <t>Ekonomia ochrony środowiska-W</t>
  </si>
  <si>
    <t>Gospodarka w obiegu zamkniętym-W</t>
  </si>
  <si>
    <t>Gospodarka w obiegu zamkniętym-C</t>
  </si>
  <si>
    <t>Oddziaływanie OŹE na środowisko-W</t>
  </si>
  <si>
    <t>Oddziaływanie OŹE na środowisko-C</t>
  </si>
  <si>
    <t>Zarządzanie bezpieczeństwe w OŹE-W</t>
  </si>
  <si>
    <t>Narzędzia i aplikacje sprzedażowe-W</t>
  </si>
  <si>
    <t>Narzędzia i aplikacje sprzedażowe-L</t>
  </si>
  <si>
    <t>Seminarium dyplomowe I</t>
  </si>
  <si>
    <t>Urbanyi-Popiołek</t>
  </si>
  <si>
    <t>Matczak</t>
  </si>
  <si>
    <t>Miklińska</t>
  </si>
  <si>
    <t>wykład</t>
  </si>
  <si>
    <t>TEAMS</t>
  </si>
  <si>
    <t>Winiarska</t>
  </si>
  <si>
    <t>Pigłowski</t>
  </si>
  <si>
    <t>Charłampowicz</t>
  </si>
  <si>
    <t>Klopott</t>
  </si>
  <si>
    <t>Karaś / Charłampowicz</t>
  </si>
  <si>
    <t>Korta</t>
  </si>
  <si>
    <t>Psychologia biznesu_WDW</t>
  </si>
  <si>
    <t>Maliszewski</t>
  </si>
  <si>
    <t>K.Ch</t>
  </si>
  <si>
    <t>Skiba</t>
  </si>
  <si>
    <t>Meyer</t>
  </si>
  <si>
    <t>Dereszewska</t>
  </si>
  <si>
    <t>Modele zarządzania miastami wobec współcz.wyzwań ekolog_WDW</t>
  </si>
  <si>
    <t>Newerli-Guz</t>
  </si>
  <si>
    <t>Kozirok</t>
  </si>
  <si>
    <t>Karaś</t>
  </si>
  <si>
    <t>Kuzia</t>
  </si>
  <si>
    <t>Skiba / Karaś / Kuzia</t>
  </si>
  <si>
    <t>L</t>
  </si>
  <si>
    <t>Urbanyi-Popiołek / Klopott</t>
  </si>
  <si>
    <t>C</t>
  </si>
  <si>
    <t>sem.</t>
  </si>
  <si>
    <t>Marek</t>
  </si>
  <si>
    <t>Techniki sprzedaży_WDW</t>
  </si>
  <si>
    <t>Otyłość jako problem zdrowotny i społeczny_WDW</t>
  </si>
  <si>
    <t>Środowisko a zdrowie człowieka_WDW</t>
  </si>
  <si>
    <t>Niekonwencjalne surowce w produkcji towarów przemysł_WDW</t>
  </si>
  <si>
    <t>WDW</t>
  </si>
  <si>
    <t>Ratajczak-Ropel</t>
  </si>
  <si>
    <t>Forkiewicz</t>
  </si>
  <si>
    <t>Milewski</t>
  </si>
  <si>
    <t>L2</t>
  </si>
  <si>
    <t>Buza-Kierejsza</t>
  </si>
  <si>
    <t>K.Ch.</t>
  </si>
  <si>
    <t>Bogalecka</t>
  </si>
  <si>
    <t>Winnicki</t>
  </si>
  <si>
    <t>Heimowska</t>
  </si>
  <si>
    <t>Himowska</t>
  </si>
  <si>
    <t>Szyman</t>
  </si>
  <si>
    <t>Wolski</t>
  </si>
  <si>
    <t>Skiba / Klopott</t>
  </si>
  <si>
    <t>Miklińska / Matczak</t>
  </si>
  <si>
    <t>L1</t>
  </si>
  <si>
    <t>Miklińska / Marek / Kuzia</t>
  </si>
  <si>
    <t>Jędrzejowicz</t>
  </si>
  <si>
    <t>F-106</t>
  </si>
  <si>
    <t>Seminarium dyplomowe I-Ch</t>
  </si>
  <si>
    <t>Seminarium dyplomowe I-J</t>
  </si>
  <si>
    <t>sem</t>
  </si>
  <si>
    <t>Pawłowska</t>
  </si>
  <si>
    <t>B-411</t>
  </si>
  <si>
    <t>B-421</t>
  </si>
  <si>
    <t>B-316</t>
  </si>
  <si>
    <t>B-303</t>
  </si>
  <si>
    <t>Bud. F</t>
  </si>
  <si>
    <t>B-314</t>
  </si>
  <si>
    <t>B-307</t>
  </si>
  <si>
    <t>B-313</t>
  </si>
  <si>
    <t>dopisane sale</t>
  </si>
  <si>
    <t>B-305</t>
  </si>
  <si>
    <t>B-316/C-124</t>
  </si>
  <si>
    <t>C-61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</si>
</sst>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\ mmm"/>
    <numFmt numFmtId="165" formatCode="h:mm"/>
    <numFmt numFmtId="166" formatCode="d\ mmmm\ yyyy"/>
    <numFmt numFmtId="167" formatCode="[$-415]hh&quot;:&quot;mm"/>
  </numFmts>
  <fonts count="70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u/>
      <sz val="14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i/>
      <sz val="9"/>
      <name val="Arial CE"/>
      <family val="2"/>
      <charset val="238"/>
    </font>
    <font>
      <u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sz val="10"/>
      <color indexed="3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color indexed="10"/>
      <name val="Arial CE"/>
      <charset val="238"/>
    </font>
    <font>
      <b/>
      <sz val="9"/>
      <color indexed="10"/>
      <name val="Arial CE"/>
      <charset val="238"/>
    </font>
    <font>
      <b/>
      <sz val="10"/>
      <color indexed="10"/>
      <name val="Arial CE"/>
      <charset val="238"/>
    </font>
    <font>
      <b/>
      <sz val="11"/>
      <name val="Arial CE"/>
      <charset val="238"/>
    </font>
    <font>
      <sz val="16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1"/>
      <charset val="238"/>
    </font>
    <font>
      <sz val="8"/>
      <color rgb="FF000000"/>
      <name val="Arial CE"/>
      <charset val="238"/>
    </font>
    <font>
      <sz val="10"/>
      <color rgb="FF000000"/>
      <name val="Arial CE1"/>
      <charset val="238"/>
    </font>
    <font>
      <sz val="10"/>
      <color rgb="FF0070C0"/>
      <name val="Arial CE"/>
      <family val="2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sz val="9"/>
      <color rgb="FF0070C0"/>
      <name val="Arial CE"/>
      <family val="2"/>
      <charset val="238"/>
    </font>
    <font>
      <b/>
      <sz val="10"/>
      <color rgb="FF0070C0"/>
      <name val="Arial CE"/>
      <family val="2"/>
      <charset val="238"/>
    </font>
    <font>
      <b/>
      <sz val="16"/>
      <name val="Arial CE"/>
      <charset val="238"/>
    </font>
    <font>
      <b/>
      <sz val="12"/>
      <color rgb="FFFF0000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color rgb="FF000000"/>
      <name val="Arial CE"/>
      <charset val="238"/>
    </font>
    <font>
      <b/>
      <sz val="18"/>
      <color rgb="FFFF0000"/>
      <name val="Arial CE"/>
      <charset val="238"/>
    </font>
    <font>
      <sz val="10"/>
      <color rgb="FFFF5050"/>
      <name val="Arial CE"/>
      <family val="2"/>
      <charset val="238"/>
    </font>
    <font>
      <sz val="10"/>
      <color rgb="FF00B050"/>
      <name val="Arial CE"/>
      <charset val="238"/>
    </font>
    <font>
      <sz val="10"/>
      <color rgb="FFFF66CC"/>
      <name val="Arial CE"/>
      <charset val="238"/>
    </font>
    <font>
      <sz val="10"/>
      <name val="Arial"/>
      <family val="2"/>
      <charset val="238"/>
    </font>
    <font>
      <sz val="9"/>
      <name val="Arial CE"/>
      <charset val="238"/>
    </font>
    <font>
      <sz val="10"/>
      <color rgb="FF0070C0"/>
      <name val="Arial CE"/>
      <charset val="238"/>
    </font>
    <font>
      <sz val="10"/>
      <color rgb="FF00B050"/>
      <name val="Arial CE"/>
      <family val="2"/>
      <charset val="238"/>
    </font>
    <font>
      <sz val="8"/>
      <name val="Arial CE"/>
      <charset val="238"/>
    </font>
    <font>
      <b/>
      <sz val="10"/>
      <color rgb="FFFF66CC"/>
      <name val="Arial CE"/>
      <charset val="238"/>
    </font>
    <font>
      <b/>
      <sz val="8"/>
      <name val="Arial CE"/>
      <charset val="238"/>
    </font>
    <font>
      <sz val="14"/>
      <name val="Arial CE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20"/>
        <bgColor indexed="36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3" fillId="9" borderId="1" applyNumberFormat="0" applyAlignment="0" applyProtection="0"/>
    <xf numFmtId="0" fontId="8" fillId="18" borderId="2" applyNumberFormat="0" applyAlignment="0" applyProtection="0"/>
    <xf numFmtId="0" fontId="1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7" fillId="0" borderId="6" applyNumberFormat="0" applyFill="0" applyAlignment="0" applyProtection="0"/>
    <xf numFmtId="0" fontId="12" fillId="10" borderId="0" applyNumberFormat="0" applyBorder="0" applyAlignment="0" applyProtection="0"/>
    <xf numFmtId="0" fontId="30" fillId="0" borderId="0"/>
    <xf numFmtId="0" fontId="31" fillId="5" borderId="7" applyNumberFormat="0" applyAlignment="0" applyProtection="0"/>
    <xf numFmtId="0" fontId="5" fillId="9" borderId="8" applyNumberFormat="0" applyAlignment="0" applyProtection="0"/>
    <xf numFmtId="0" fontId="1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410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left" shrinkToFit="1"/>
    </xf>
    <xf numFmtId="0" fontId="19" fillId="0" borderId="0" xfId="0" applyFont="1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 wrapText="1" shrinkToFit="1"/>
    </xf>
    <xf numFmtId="1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1" fillId="0" borderId="0" xfId="37" applyFont="1"/>
    <xf numFmtId="0" fontId="30" fillId="0" borderId="0" xfId="37"/>
    <xf numFmtId="0" fontId="30" fillId="0" borderId="0" xfId="37" applyAlignment="1">
      <alignment horizontal="center"/>
    </xf>
    <xf numFmtId="0" fontId="19" fillId="0" borderId="0" xfId="37" applyFont="1" applyAlignment="1">
      <alignment horizontal="center" shrinkToFit="1"/>
    </xf>
    <xf numFmtId="0" fontId="30" fillId="0" borderId="0" xfId="37" applyAlignment="1">
      <alignment shrinkToFit="1"/>
    </xf>
    <xf numFmtId="0" fontId="31" fillId="0" borderId="0" xfId="37" applyFont="1" applyAlignment="1">
      <alignment horizontal="center"/>
    </xf>
    <xf numFmtId="0" fontId="22" fillId="0" borderId="0" xfId="37" applyFont="1"/>
    <xf numFmtId="0" fontId="23" fillId="0" borderId="0" xfId="37" applyFont="1"/>
    <xf numFmtId="0" fontId="23" fillId="0" borderId="0" xfId="37" applyFont="1" applyAlignment="1">
      <alignment horizontal="center"/>
    </xf>
    <xf numFmtId="0" fontId="24" fillId="0" borderId="0" xfId="37" applyFont="1" applyAlignment="1">
      <alignment shrinkToFit="1"/>
    </xf>
    <xf numFmtId="0" fontId="25" fillId="0" borderId="0" xfId="37" applyFont="1" applyAlignment="1">
      <alignment horizontal="center"/>
    </xf>
    <xf numFmtId="0" fontId="26" fillId="0" borderId="0" xfId="37" applyFont="1" applyAlignment="1">
      <alignment shrinkToFit="1"/>
    </xf>
    <xf numFmtId="0" fontId="23" fillId="0" borderId="0" xfId="37" applyFont="1" applyAlignment="1">
      <alignment horizontal="left"/>
    </xf>
    <xf numFmtId="166" fontId="27" fillId="0" borderId="0" xfId="37" applyNumberFormat="1" applyFont="1" applyAlignment="1">
      <alignment horizontal="left"/>
    </xf>
    <xf numFmtId="166" fontId="20" fillId="0" borderId="0" xfId="37" applyNumberFormat="1" applyFont="1" applyAlignment="1">
      <alignment horizontal="center"/>
    </xf>
    <xf numFmtId="0" fontId="24" fillId="0" borderId="0" xfId="37" applyFont="1" applyAlignment="1">
      <alignment horizontal="center" shrinkToFit="1"/>
    </xf>
    <xf numFmtId="0" fontId="32" fillId="0" borderId="0" xfId="37" applyFont="1" applyAlignment="1">
      <alignment shrinkToFit="1"/>
    </xf>
    <xf numFmtId="0" fontId="26" fillId="0" borderId="0" xfId="37" applyFont="1"/>
    <xf numFmtId="0" fontId="31" fillId="0" borderId="16" xfId="37" applyFont="1" applyBorder="1" applyAlignment="1">
      <alignment horizontal="center"/>
    </xf>
    <xf numFmtId="166" fontId="29" fillId="0" borderId="0" xfId="37" applyNumberFormat="1" applyFont="1" applyAlignment="1">
      <alignment horizontal="center" shrinkToFi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1" fillId="0" borderId="17" xfId="37" applyFont="1" applyBorder="1" applyAlignment="1">
      <alignment horizontal="center"/>
    </xf>
    <xf numFmtId="0" fontId="19" fillId="19" borderId="17" xfId="37" applyFont="1" applyFill="1" applyBorder="1" applyAlignment="1">
      <alignment horizontal="center" vertical="center" shrinkToFit="1"/>
    </xf>
    <xf numFmtId="0" fontId="31" fillId="19" borderId="0" xfId="37" applyFont="1" applyFill="1" applyAlignment="1">
      <alignment horizontal="center"/>
    </xf>
    <xf numFmtId="0" fontId="30" fillId="19" borderId="0" xfId="37" applyFill="1"/>
    <xf numFmtId="0" fontId="31" fillId="19" borderId="0" xfId="37" applyFont="1" applyFill="1" applyAlignment="1">
      <alignment horizontal="left" shrinkToFit="1"/>
    </xf>
    <xf numFmtId="0" fontId="19" fillId="19" borderId="0" xfId="37" applyFont="1" applyFill="1" applyAlignment="1">
      <alignment horizontal="center" shrinkToFit="1"/>
    </xf>
    <xf numFmtId="0" fontId="28" fillId="19" borderId="17" xfId="37" applyFont="1" applyFill="1" applyBorder="1" applyAlignment="1">
      <alignment horizontal="center" vertical="center" wrapText="1"/>
    </xf>
    <xf numFmtId="0" fontId="30" fillId="19" borderId="17" xfId="37" applyFill="1" applyBorder="1" applyAlignment="1">
      <alignment horizontal="center" vertical="center" wrapText="1"/>
    </xf>
    <xf numFmtId="0" fontId="31" fillId="19" borderId="17" xfId="37" applyFont="1" applyFill="1" applyBorder="1" applyAlignment="1">
      <alignment horizontal="center" vertical="center" wrapText="1"/>
    </xf>
    <xf numFmtId="0" fontId="19" fillId="19" borderId="17" xfId="37" applyFont="1" applyFill="1" applyBorder="1" applyAlignment="1">
      <alignment horizontal="center" vertical="center" wrapText="1"/>
    </xf>
    <xf numFmtId="0" fontId="30" fillId="19" borderId="17" xfId="37" applyFill="1" applyBorder="1" applyAlignment="1">
      <alignment horizontal="center" vertical="center"/>
    </xf>
    <xf numFmtId="0" fontId="33" fillId="0" borderId="0" xfId="37" applyFont="1" applyAlignment="1">
      <alignment horizontal="center" shrinkToFit="1"/>
    </xf>
    <xf numFmtId="0" fontId="33" fillId="0" borderId="0" xfId="37" applyFont="1"/>
    <xf numFmtId="0" fontId="22" fillId="0" borderId="0" xfId="37" applyFont="1" applyAlignment="1">
      <alignment shrinkToFit="1"/>
    </xf>
    <xf numFmtId="1" fontId="36" fillId="19" borderId="0" xfId="37" applyNumberFormat="1" applyFont="1" applyFill="1" applyAlignment="1">
      <alignment horizontal="center"/>
    </xf>
    <xf numFmtId="0" fontId="31" fillId="19" borderId="0" xfId="37" applyFont="1" applyFill="1"/>
    <xf numFmtId="0" fontId="31" fillId="0" borderId="20" xfId="37" applyFont="1" applyBorder="1" applyAlignment="1">
      <alignment horizontal="center"/>
    </xf>
    <xf numFmtId="0" fontId="37" fillId="0" borderId="0" xfId="37" applyFont="1"/>
    <xf numFmtId="1" fontId="38" fillId="19" borderId="0" xfId="37" applyNumberFormat="1" applyFont="1" applyFill="1" applyAlignment="1">
      <alignment horizontal="center" shrinkToFit="1"/>
    </xf>
    <xf numFmtId="1" fontId="34" fillId="19" borderId="0" xfId="37" quotePrefix="1" applyNumberFormat="1" applyFont="1" applyFill="1" applyAlignment="1">
      <alignment shrinkToFit="1"/>
    </xf>
    <xf numFmtId="0" fontId="35" fillId="0" borderId="0" xfId="37" applyFont="1" applyAlignment="1">
      <alignment horizontal="center"/>
    </xf>
    <xf numFmtId="0" fontId="31" fillId="0" borderId="16" xfId="37" applyFont="1" applyBorder="1" applyAlignment="1">
      <alignment horizontal="left" shrinkToFit="1"/>
    </xf>
    <xf numFmtId="0" fontId="31" fillId="0" borderId="16" xfId="37" applyFont="1" applyBorder="1" applyAlignment="1">
      <alignment shrinkToFit="1"/>
    </xf>
    <xf numFmtId="0" fontId="31" fillId="0" borderId="20" xfId="37" applyFont="1" applyBorder="1" applyAlignment="1">
      <alignment horizontal="left" shrinkToFit="1"/>
    </xf>
    <xf numFmtId="0" fontId="31" fillId="0" borderId="17" xfId="37" applyFont="1" applyBorder="1" applyAlignment="1">
      <alignment horizontal="left" shrinkToFit="1"/>
    </xf>
    <xf numFmtId="0" fontId="31" fillId="0" borderId="20" xfId="37" applyFont="1" applyBorder="1" applyAlignment="1">
      <alignment shrinkToFit="1"/>
    </xf>
    <xf numFmtId="0" fontId="30" fillId="0" borderId="20" xfId="37" applyBorder="1" applyAlignment="1">
      <alignment horizontal="left" shrinkToFit="1"/>
    </xf>
    <xf numFmtId="0" fontId="30" fillId="0" borderId="16" xfId="37" applyBorder="1" applyAlignment="1">
      <alignment horizontal="center"/>
    </xf>
    <xf numFmtId="0" fontId="0" fillId="0" borderId="17" xfId="37" applyFont="1" applyBorder="1" applyAlignment="1">
      <alignment horizontal="center"/>
    </xf>
    <xf numFmtId="1" fontId="39" fillId="0" borderId="20" xfId="37" applyNumberFormat="1" applyFont="1" applyBorder="1" applyAlignment="1">
      <alignment horizontal="center"/>
    </xf>
    <xf numFmtId="0" fontId="0" fillId="0" borderId="16" xfId="37" applyFont="1" applyBorder="1" applyAlignment="1">
      <alignment horizontal="center"/>
    </xf>
    <xf numFmtId="0" fontId="41" fillId="0" borderId="0" xfId="0" applyFont="1"/>
    <xf numFmtId="0" fontId="30" fillId="0" borderId="20" xfId="37" applyBorder="1" applyAlignment="1">
      <alignment horizontal="center"/>
    </xf>
    <xf numFmtId="0" fontId="0" fillId="0" borderId="16" xfId="37" applyFont="1" applyBorder="1" applyAlignment="1">
      <alignment horizontal="center" wrapText="1" shrinkToFit="1"/>
    </xf>
    <xf numFmtId="0" fontId="30" fillId="0" borderId="17" xfId="37" applyBorder="1" applyAlignment="1">
      <alignment horizontal="center" wrapText="1" shrinkToFit="1"/>
    </xf>
    <xf numFmtId="0" fontId="30" fillId="0" borderId="16" xfId="37" applyBorder="1" applyAlignment="1">
      <alignment horizontal="center" wrapText="1" shrinkToFit="1"/>
    </xf>
    <xf numFmtId="0" fontId="23" fillId="20" borderId="0" xfId="37" applyFont="1" applyFill="1"/>
    <xf numFmtId="0" fontId="23" fillId="20" borderId="0" xfId="37" applyFont="1" applyFill="1" applyAlignment="1">
      <alignment horizontal="center"/>
    </xf>
    <xf numFmtId="0" fontId="30" fillId="0" borderId="17" xfId="37" applyBorder="1" applyAlignment="1">
      <alignment horizontal="center"/>
    </xf>
    <xf numFmtId="0" fontId="42" fillId="0" borderId="20" xfId="37" applyFont="1" applyBorder="1" applyAlignment="1">
      <alignment horizontal="center"/>
    </xf>
    <xf numFmtId="164" fontId="44" fillId="21" borderId="17" xfId="37" applyNumberFormat="1" applyFont="1" applyFill="1" applyBorder="1" applyAlignment="1">
      <alignment horizontal="center"/>
    </xf>
    <xf numFmtId="0" fontId="45" fillId="0" borderId="29" xfId="37" applyFont="1" applyBorder="1" applyAlignment="1">
      <alignment horizontal="left"/>
    </xf>
    <xf numFmtId="0" fontId="46" fillId="0" borderId="28" xfId="37" applyFont="1" applyBorder="1" applyAlignment="1">
      <alignment horizontal="center"/>
    </xf>
    <xf numFmtId="164" fontId="44" fillId="21" borderId="16" xfId="37" applyNumberFormat="1" applyFont="1" applyFill="1" applyBorder="1" applyAlignment="1">
      <alignment horizontal="center"/>
    </xf>
    <xf numFmtId="0" fontId="45" fillId="22" borderId="27" xfId="37" applyFont="1" applyFill="1" applyBorder="1" applyAlignment="1">
      <alignment horizontal="left"/>
    </xf>
    <xf numFmtId="0" fontId="46" fillId="0" borderId="25" xfId="37" applyFont="1" applyBorder="1" applyAlignment="1">
      <alignment horizontal="center"/>
    </xf>
    <xf numFmtId="164" fontId="48" fillId="21" borderId="17" xfId="37" applyNumberFormat="1" applyFont="1" applyFill="1" applyBorder="1" applyAlignment="1">
      <alignment horizontal="center"/>
    </xf>
    <xf numFmtId="0" fontId="49" fillId="0" borderId="28" xfId="37" applyFont="1" applyBorder="1" applyAlignment="1">
      <alignment horizontal="left"/>
    </xf>
    <xf numFmtId="164" fontId="48" fillId="21" borderId="16" xfId="37" applyNumberFormat="1" applyFont="1" applyFill="1" applyBorder="1" applyAlignment="1">
      <alignment horizontal="center"/>
    </xf>
    <xf numFmtId="0" fontId="49" fillId="0" borderId="25" xfId="37" applyFont="1" applyBorder="1" applyAlignment="1">
      <alignment horizontal="left"/>
    </xf>
    <xf numFmtId="0" fontId="49" fillId="0" borderId="27" xfId="37" applyFont="1" applyBorder="1" applyAlignment="1">
      <alignment horizontal="left"/>
    </xf>
    <xf numFmtId="164" fontId="48" fillId="21" borderId="20" xfId="37" applyNumberFormat="1" applyFont="1" applyFill="1" applyBorder="1" applyAlignment="1">
      <alignment horizontal="center"/>
    </xf>
    <xf numFmtId="0" fontId="49" fillId="0" borderId="30" xfId="37" applyFont="1" applyBorder="1" applyAlignment="1">
      <alignment horizontal="left"/>
    </xf>
    <xf numFmtId="0" fontId="45" fillId="0" borderId="28" xfId="37" applyFont="1" applyBorder="1" applyAlignment="1">
      <alignment horizontal="left"/>
    </xf>
    <xf numFmtId="0" fontId="49" fillId="0" borderId="26" xfId="37" applyFont="1" applyBorder="1" applyAlignment="1">
      <alignment horizontal="left"/>
    </xf>
    <xf numFmtId="164" fontId="48" fillId="21" borderId="0" xfId="37" applyNumberFormat="1" applyFont="1" applyFill="1" applyAlignment="1">
      <alignment horizontal="center"/>
    </xf>
    <xf numFmtId="0" fontId="49" fillId="0" borderId="0" xfId="37" applyFont="1" applyAlignment="1">
      <alignment horizontal="left"/>
    </xf>
    <xf numFmtId="0" fontId="46" fillId="0" borderId="0" xfId="37" applyFont="1" applyAlignment="1">
      <alignment horizontal="center"/>
    </xf>
    <xf numFmtId="0" fontId="47" fillId="0" borderId="0" xfId="37" applyFont="1" applyAlignment="1">
      <alignment horizontal="center"/>
    </xf>
    <xf numFmtId="167" fontId="47" fillId="0" borderId="0" xfId="37" applyNumberFormat="1" applyFont="1"/>
    <xf numFmtId="0" fontId="49" fillId="0" borderId="17" xfId="37" applyFont="1" applyBorder="1" applyAlignment="1">
      <alignment horizontal="left"/>
    </xf>
    <xf numFmtId="0" fontId="47" fillId="0" borderId="17" xfId="37" applyFont="1" applyBorder="1" applyAlignment="1">
      <alignment horizontal="center"/>
    </xf>
    <xf numFmtId="167" fontId="47" fillId="0" borderId="17" xfId="37" applyNumberFormat="1" applyFont="1" applyBorder="1"/>
    <xf numFmtId="0" fontId="49" fillId="0" borderId="16" xfId="37" applyFont="1" applyBorder="1" applyAlignment="1">
      <alignment horizontal="left"/>
    </xf>
    <xf numFmtId="0" fontId="47" fillId="0" borderId="16" xfId="37" applyFont="1" applyBorder="1" applyAlignment="1">
      <alignment horizontal="center"/>
    </xf>
    <xf numFmtId="0" fontId="49" fillId="0" borderId="20" xfId="37" applyFont="1" applyBorder="1" applyAlignment="1">
      <alignment horizontal="left"/>
    </xf>
    <xf numFmtId="0" fontId="47" fillId="0" borderId="20" xfId="37" applyFont="1" applyBorder="1" applyAlignment="1">
      <alignment horizontal="center"/>
    </xf>
    <xf numFmtId="167" fontId="47" fillId="0" borderId="20" xfId="37" applyNumberFormat="1" applyFont="1" applyBorder="1"/>
    <xf numFmtId="0" fontId="45" fillId="0" borderId="17" xfId="37" applyFont="1" applyBorder="1" applyAlignment="1">
      <alignment horizontal="left"/>
    </xf>
    <xf numFmtId="167" fontId="50" fillId="0" borderId="17" xfId="37" applyNumberFormat="1" applyFont="1" applyBorder="1"/>
    <xf numFmtId="0" fontId="50" fillId="0" borderId="17" xfId="37" applyFont="1" applyBorder="1" applyAlignment="1">
      <alignment horizontal="center"/>
    </xf>
    <xf numFmtId="0" fontId="45" fillId="0" borderId="16" xfId="37" applyFont="1" applyBorder="1" applyAlignment="1">
      <alignment horizontal="left"/>
    </xf>
    <xf numFmtId="167" fontId="50" fillId="0" borderId="16" xfId="37" applyNumberFormat="1" applyFont="1" applyBorder="1"/>
    <xf numFmtId="0" fontId="50" fillId="0" borderId="16" xfId="37" applyFont="1" applyBorder="1" applyAlignment="1">
      <alignment horizontal="center"/>
    </xf>
    <xf numFmtId="167" fontId="47" fillId="0" borderId="16" xfId="37" applyNumberFormat="1" applyFont="1" applyBorder="1"/>
    <xf numFmtId="0" fontId="45" fillId="0" borderId="20" xfId="37" applyFont="1" applyBorder="1" applyAlignment="1">
      <alignment horizontal="left"/>
    </xf>
    <xf numFmtId="0" fontId="0" fillId="0" borderId="20" xfId="37" applyFont="1" applyBorder="1" applyAlignment="1">
      <alignment horizontal="left" shrinkToFit="1"/>
    </xf>
    <xf numFmtId="0" fontId="33" fillId="0" borderId="16" xfId="37" applyFont="1" applyBorder="1" applyAlignment="1">
      <alignment horizontal="center"/>
    </xf>
    <xf numFmtId="0" fontId="48" fillId="0" borderId="20" xfId="37" applyFont="1" applyBorder="1" applyAlignment="1">
      <alignment horizontal="left" shrinkToFit="1"/>
    </xf>
    <xf numFmtId="0" fontId="48" fillId="0" borderId="16" xfId="37" applyFont="1" applyBorder="1" applyAlignment="1">
      <alignment horizontal="left" shrinkToFit="1"/>
    </xf>
    <xf numFmtId="0" fontId="48" fillId="0" borderId="16" xfId="37" applyFont="1" applyBorder="1" applyAlignment="1">
      <alignment shrinkToFit="1"/>
    </xf>
    <xf numFmtId="0" fontId="43" fillId="0" borderId="16" xfId="37" applyFont="1" applyBorder="1" applyAlignment="1">
      <alignment shrinkToFit="1"/>
    </xf>
    <xf numFmtId="14" fontId="40" fillId="0" borderId="0" xfId="37" applyNumberFormat="1" applyFont="1" applyAlignment="1">
      <alignment horizontal="center" shrinkToFit="1"/>
    </xf>
    <xf numFmtId="0" fontId="48" fillId="0" borderId="20" xfId="37" applyFont="1" applyBorder="1" applyAlignment="1">
      <alignment shrinkToFit="1"/>
    </xf>
    <xf numFmtId="164" fontId="44" fillId="0" borderId="16" xfId="37" applyNumberFormat="1" applyFont="1" applyBorder="1" applyAlignment="1">
      <alignment horizontal="center"/>
    </xf>
    <xf numFmtId="164" fontId="48" fillId="0" borderId="16" xfId="37" applyNumberFormat="1" applyFont="1" applyBorder="1" applyAlignment="1">
      <alignment horizontal="center"/>
    </xf>
    <xf numFmtId="164" fontId="48" fillId="0" borderId="20" xfId="37" applyNumberFormat="1" applyFont="1" applyBorder="1" applyAlignment="1">
      <alignment horizontal="center"/>
    </xf>
    <xf numFmtId="164" fontId="44" fillId="0" borderId="17" xfId="37" applyNumberFormat="1" applyFont="1" applyBorder="1" applyAlignment="1">
      <alignment horizontal="center"/>
    </xf>
    <xf numFmtId="0" fontId="0" fillId="0" borderId="20" xfId="37" applyFont="1" applyBorder="1" applyAlignment="1">
      <alignment horizontal="center"/>
    </xf>
    <xf numFmtId="0" fontId="19" fillId="0" borderId="20" xfId="37" applyFont="1" applyBorder="1" applyAlignment="1">
      <alignment horizontal="left" shrinkToFit="1"/>
    </xf>
    <xf numFmtId="0" fontId="43" fillId="0" borderId="20" xfId="37" applyFont="1" applyBorder="1" applyAlignment="1">
      <alignment shrinkToFit="1"/>
    </xf>
    <xf numFmtId="0" fontId="43" fillId="0" borderId="17" xfId="37" applyFont="1" applyBorder="1" applyAlignment="1">
      <alignment shrinkToFit="1"/>
    </xf>
    <xf numFmtId="0" fontId="51" fillId="0" borderId="20" xfId="37" applyFont="1" applyBorder="1" applyAlignment="1">
      <alignment horizontal="left" shrinkToFit="1"/>
    </xf>
    <xf numFmtId="0" fontId="33" fillId="0" borderId="20" xfId="37" applyFont="1" applyBorder="1" applyAlignment="1">
      <alignment horizontal="center"/>
    </xf>
    <xf numFmtId="0" fontId="0" fillId="0" borderId="22" xfId="37" applyFont="1" applyBorder="1" applyAlignment="1">
      <alignment horizontal="center" shrinkToFit="1"/>
    </xf>
    <xf numFmtId="0" fontId="19" fillId="0" borderId="16" xfId="37" applyFont="1" applyBorder="1" applyAlignment="1">
      <alignment horizontal="center"/>
    </xf>
    <xf numFmtId="0" fontId="52" fillId="0" borderId="20" xfId="37" applyFont="1" applyBorder="1" applyAlignment="1">
      <alignment shrinkToFit="1"/>
    </xf>
    <xf numFmtId="0" fontId="43" fillId="0" borderId="16" xfId="37" applyFont="1" applyBorder="1" applyAlignment="1">
      <alignment horizontal="left" shrinkToFit="1"/>
    </xf>
    <xf numFmtId="167" fontId="50" fillId="0" borderId="38" xfId="37" applyNumberFormat="1" applyFont="1" applyBorder="1"/>
    <xf numFmtId="0" fontId="50" fillId="0" borderId="38" xfId="37" applyFont="1" applyBorder="1" applyAlignment="1">
      <alignment horizontal="center"/>
    </xf>
    <xf numFmtId="167" fontId="50" fillId="0" borderId="39" xfId="37" applyNumberFormat="1" applyFont="1" applyBorder="1"/>
    <xf numFmtId="167" fontId="50" fillId="0" borderId="32" xfId="37" applyNumberFormat="1" applyFont="1" applyBorder="1"/>
    <xf numFmtId="0" fontId="50" fillId="0" borderId="32" xfId="37" applyFont="1" applyBorder="1" applyAlignment="1">
      <alignment horizontal="center"/>
    </xf>
    <xf numFmtId="167" fontId="50" fillId="0" borderId="35" xfId="37" applyNumberFormat="1" applyFont="1" applyBorder="1"/>
    <xf numFmtId="167" fontId="47" fillId="0" borderId="32" xfId="37" applyNumberFormat="1" applyFont="1" applyBorder="1"/>
    <xf numFmtId="0" fontId="47" fillId="0" borderId="32" xfId="37" applyFont="1" applyBorder="1" applyAlignment="1">
      <alignment horizontal="center"/>
    </xf>
    <xf numFmtId="167" fontId="47" fillId="0" borderId="35" xfId="37" applyNumberFormat="1" applyFont="1" applyBorder="1"/>
    <xf numFmtId="167" fontId="47" fillId="0" borderId="33" xfId="37" applyNumberFormat="1" applyFont="1" applyBorder="1"/>
    <xf numFmtId="0" fontId="47" fillId="0" borderId="33" xfId="37" applyFont="1" applyBorder="1" applyAlignment="1">
      <alignment horizontal="center"/>
    </xf>
    <xf numFmtId="167" fontId="47" fillId="0" borderId="40" xfId="37" applyNumberFormat="1" applyFont="1" applyBorder="1"/>
    <xf numFmtId="167" fontId="47" fillId="0" borderId="38" xfId="37" applyNumberFormat="1" applyFont="1" applyBorder="1"/>
    <xf numFmtId="0" fontId="47" fillId="0" borderId="38" xfId="37" applyFont="1" applyBorder="1" applyAlignment="1">
      <alignment horizontal="center"/>
    </xf>
    <xf numFmtId="167" fontId="47" fillId="0" borderId="39" xfId="37" applyNumberFormat="1" applyFont="1" applyBorder="1"/>
    <xf numFmtId="0" fontId="0" fillId="0" borderId="16" xfId="37" applyFont="1" applyBorder="1" applyAlignment="1">
      <alignment horizontal="center" shrinkToFit="1"/>
    </xf>
    <xf numFmtId="167" fontId="47" fillId="0" borderId="41" xfId="37" applyNumberFormat="1" applyFont="1" applyBorder="1"/>
    <xf numFmtId="167" fontId="47" fillId="0" borderId="42" xfId="37" applyNumberFormat="1" applyFont="1" applyBorder="1"/>
    <xf numFmtId="167" fontId="47" fillId="0" borderId="43" xfId="37" applyNumberFormat="1" applyFont="1" applyBorder="1"/>
    <xf numFmtId="167" fontId="50" fillId="0" borderId="42" xfId="37" applyNumberFormat="1" applyFont="1" applyBorder="1"/>
    <xf numFmtId="167" fontId="50" fillId="0" borderId="33" xfId="37" applyNumberFormat="1" applyFont="1" applyBorder="1"/>
    <xf numFmtId="0" fontId="50" fillId="0" borderId="33" xfId="37" applyFont="1" applyBorder="1" applyAlignment="1">
      <alignment horizontal="center"/>
    </xf>
    <xf numFmtId="164" fontId="48" fillId="0" borderId="17" xfId="37" applyNumberFormat="1" applyFont="1" applyBorder="1" applyAlignment="1">
      <alignment horizontal="center"/>
    </xf>
    <xf numFmtId="0" fontId="42" fillId="0" borderId="0" xfId="0" applyFont="1"/>
    <xf numFmtId="0" fontId="33" fillId="0" borderId="16" xfId="37" applyFont="1" applyBorder="1" applyAlignment="1">
      <alignment horizontal="left" shrinkToFit="1"/>
    </xf>
    <xf numFmtId="0" fontId="55" fillId="0" borderId="20" xfId="37" applyFont="1" applyBorder="1" applyAlignment="1">
      <alignment shrinkToFit="1"/>
    </xf>
    <xf numFmtId="0" fontId="45" fillId="0" borderId="25" xfId="37" applyFont="1" applyBorder="1" applyAlignment="1">
      <alignment horizontal="left"/>
    </xf>
    <xf numFmtId="0" fontId="45" fillId="0" borderId="26" xfId="37" applyFont="1" applyBorder="1" applyAlignment="1">
      <alignment horizontal="left"/>
    </xf>
    <xf numFmtId="0" fontId="45" fillId="0" borderId="27" xfId="37" applyFont="1" applyBorder="1" applyAlignment="1">
      <alignment horizontal="left"/>
    </xf>
    <xf numFmtId="164" fontId="44" fillId="0" borderId="20" xfId="37" applyNumberFormat="1" applyFont="1" applyBorder="1" applyAlignment="1">
      <alignment horizontal="center"/>
    </xf>
    <xf numFmtId="0" fontId="54" fillId="0" borderId="16" xfId="37" applyFont="1" applyBorder="1" applyAlignment="1">
      <alignment horizontal="center" shrinkToFit="1"/>
    </xf>
    <xf numFmtId="0" fontId="57" fillId="0" borderId="28" xfId="37" applyFont="1" applyBorder="1" applyAlignment="1">
      <alignment horizontal="center"/>
    </xf>
    <xf numFmtId="0" fontId="47" fillId="0" borderId="46" xfId="37" applyFont="1" applyBorder="1" applyAlignment="1">
      <alignment horizontal="center"/>
    </xf>
    <xf numFmtId="0" fontId="57" fillId="0" borderId="25" xfId="37" applyFont="1" applyBorder="1" applyAlignment="1">
      <alignment horizontal="center"/>
    </xf>
    <xf numFmtId="0" fontId="47" fillId="0" borderId="31" xfId="37" applyFont="1" applyBorder="1" applyAlignment="1">
      <alignment horizontal="center"/>
    </xf>
    <xf numFmtId="0" fontId="57" fillId="0" borderId="47" xfId="37" applyFont="1" applyBorder="1" applyAlignment="1">
      <alignment horizontal="center"/>
    </xf>
    <xf numFmtId="0" fontId="47" fillId="0" borderId="48" xfId="37" applyFont="1" applyBorder="1" applyAlignment="1">
      <alignment horizontal="center"/>
    </xf>
    <xf numFmtId="0" fontId="46" fillId="0" borderId="47" xfId="37" applyFont="1" applyBorder="1" applyAlignment="1">
      <alignment horizontal="center"/>
    </xf>
    <xf numFmtId="0" fontId="25" fillId="0" borderId="0" xfId="37" applyFont="1" applyAlignment="1">
      <alignment horizontal="right"/>
    </xf>
    <xf numFmtId="164" fontId="44" fillId="21" borderId="20" xfId="37" applyNumberFormat="1" applyFont="1" applyFill="1" applyBorder="1" applyAlignment="1">
      <alignment horizontal="center"/>
    </xf>
    <xf numFmtId="0" fontId="58" fillId="0" borderId="0" xfId="37" applyFont="1" applyAlignment="1">
      <alignment horizontal="center"/>
    </xf>
    <xf numFmtId="0" fontId="58" fillId="0" borderId="0" xfId="37" applyFont="1" applyAlignment="1">
      <alignment horizontal="center" shrinkToFit="1"/>
    </xf>
    <xf numFmtId="0" fontId="0" fillId="0" borderId="17" xfId="37" applyFont="1" applyBorder="1" applyAlignment="1">
      <alignment horizontal="left" vertical="center"/>
    </xf>
    <xf numFmtId="0" fontId="0" fillId="0" borderId="16" xfId="37" applyFont="1" applyBorder="1" applyAlignment="1">
      <alignment horizontal="left" shrinkToFit="1"/>
    </xf>
    <xf numFmtId="0" fontId="57" fillId="0" borderId="26" xfId="37" applyFont="1" applyBorder="1" applyAlignment="1">
      <alignment horizontal="center"/>
    </xf>
    <xf numFmtId="0" fontId="33" fillId="0" borderId="16" xfId="37" applyFont="1" applyBorder="1" applyAlignment="1">
      <alignment horizontal="center" wrapText="1" shrinkToFit="1"/>
    </xf>
    <xf numFmtId="0" fontId="30" fillId="19" borderId="21" xfId="37" applyFill="1" applyBorder="1" applyAlignment="1">
      <alignment horizontal="center" vertical="center"/>
    </xf>
    <xf numFmtId="0" fontId="19" fillId="19" borderId="21" xfId="37" applyFont="1" applyFill="1" applyBorder="1" applyAlignment="1">
      <alignment horizontal="center" vertical="center" shrinkToFit="1"/>
    </xf>
    <xf numFmtId="0" fontId="0" fillId="0" borderId="0" xfId="37" applyFont="1" applyAlignment="1">
      <alignment horizontal="center"/>
    </xf>
    <xf numFmtId="0" fontId="0" fillId="0" borderId="51" xfId="37" applyFont="1" applyBorder="1" applyAlignment="1">
      <alignment horizontal="center" shrinkToFit="1"/>
    </xf>
    <xf numFmtId="0" fontId="0" fillId="0" borderId="50" xfId="37" applyFont="1" applyBorder="1" applyAlignment="1">
      <alignment horizontal="center" shrinkToFit="1"/>
    </xf>
    <xf numFmtId="0" fontId="0" fillId="0" borderId="52" xfId="37" applyFont="1" applyBorder="1" applyAlignment="1">
      <alignment horizontal="center" shrinkToFit="1"/>
    </xf>
    <xf numFmtId="0" fontId="0" fillId="0" borderId="53" xfId="37" applyFont="1" applyBorder="1" applyAlignment="1">
      <alignment horizontal="center" shrinkToFit="1"/>
    </xf>
    <xf numFmtId="0" fontId="19" fillId="0" borderId="0" xfId="37" applyFont="1" applyAlignment="1">
      <alignment horizontal="center"/>
    </xf>
    <xf numFmtId="0" fontId="0" fillId="0" borderId="54" xfId="37" applyFont="1" applyBorder="1" applyAlignment="1">
      <alignment horizontal="center"/>
    </xf>
    <xf numFmtId="0" fontId="31" fillId="0" borderId="36" xfId="37" applyFont="1" applyBorder="1" applyAlignment="1">
      <alignment horizontal="center"/>
    </xf>
    <xf numFmtId="0" fontId="0" fillId="0" borderId="16" xfId="37" applyFont="1" applyBorder="1" applyAlignment="1">
      <alignment shrinkToFit="1"/>
    </xf>
    <xf numFmtId="0" fontId="0" fillId="0" borderId="17" xfId="37" applyFont="1" applyBorder="1" applyAlignment="1">
      <alignment horizontal="center" shrinkToFit="1"/>
    </xf>
    <xf numFmtId="0" fontId="33" fillId="0" borderId="36" xfId="37" applyFont="1" applyBorder="1" applyAlignment="1">
      <alignment horizontal="center"/>
    </xf>
    <xf numFmtId="0" fontId="0" fillId="0" borderId="17" xfId="37" applyFont="1" applyBorder="1" applyAlignment="1">
      <alignment horizontal="left" shrinkToFit="1"/>
    </xf>
    <xf numFmtId="0" fontId="0" fillId="0" borderId="17" xfId="37" applyFont="1" applyBorder="1" applyAlignment="1">
      <alignment shrinkToFit="1"/>
    </xf>
    <xf numFmtId="0" fontId="31" fillId="0" borderId="16" xfId="37" applyFont="1" applyBorder="1" applyAlignment="1">
      <alignment horizontal="left" vertical="center"/>
    </xf>
    <xf numFmtId="0" fontId="0" fillId="0" borderId="20" xfId="37" applyFont="1" applyBorder="1" applyAlignment="1">
      <alignment horizontal="center" shrinkToFit="1"/>
    </xf>
    <xf numFmtId="0" fontId="30" fillId="0" borderId="20" xfId="37" applyBorder="1" applyAlignment="1">
      <alignment horizontal="center" wrapText="1" shrinkToFit="1"/>
    </xf>
    <xf numFmtId="0" fontId="31" fillId="0" borderId="34" xfId="37" applyFont="1" applyBorder="1" applyAlignment="1">
      <alignment horizontal="left" shrinkToFit="1"/>
    </xf>
    <xf numFmtId="0" fontId="43" fillId="0" borderId="56" xfId="37" applyFont="1" applyBorder="1" applyAlignment="1">
      <alignment shrinkToFit="1"/>
    </xf>
    <xf numFmtId="0" fontId="31" fillId="0" borderId="0" xfId="37" applyFont="1" applyAlignment="1">
      <alignment horizontal="left" shrinkToFit="1"/>
    </xf>
    <xf numFmtId="167" fontId="47" fillId="0" borderId="54" xfId="37" applyNumberFormat="1" applyFont="1" applyBorder="1"/>
    <xf numFmtId="167" fontId="47" fillId="0" borderId="36" xfId="37" applyNumberFormat="1" applyFont="1" applyBorder="1"/>
    <xf numFmtId="0" fontId="0" fillId="0" borderId="16" xfId="37" applyFont="1" applyBorder="1" applyAlignment="1">
      <alignment horizontal="left" vertical="center"/>
    </xf>
    <xf numFmtId="0" fontId="0" fillId="0" borderId="55" xfId="37" applyFont="1" applyBorder="1" applyAlignment="1">
      <alignment horizontal="center"/>
    </xf>
    <xf numFmtId="0" fontId="0" fillId="0" borderId="34" xfId="37" applyFont="1" applyBorder="1" applyAlignment="1">
      <alignment horizontal="center"/>
    </xf>
    <xf numFmtId="0" fontId="30" fillId="0" borderId="41" xfId="37" applyBorder="1" applyAlignment="1">
      <alignment horizontal="center" wrapText="1" shrinkToFit="1"/>
    </xf>
    <xf numFmtId="0" fontId="30" fillId="0" borderId="50" xfId="37" applyBorder="1" applyAlignment="1">
      <alignment horizontal="center" wrapText="1" shrinkToFit="1"/>
    </xf>
    <xf numFmtId="0" fontId="30" fillId="0" borderId="50" xfId="37" applyBorder="1" applyAlignment="1">
      <alignment horizontal="center"/>
    </xf>
    <xf numFmtId="167" fontId="50" fillId="0" borderId="0" xfId="37" applyNumberFormat="1" applyFont="1"/>
    <xf numFmtId="167" fontId="47" fillId="0" borderId="57" xfId="37" applyNumberFormat="1" applyFont="1" applyBorder="1"/>
    <xf numFmtId="167" fontId="47" fillId="0" borderId="58" xfId="37" applyNumberFormat="1" applyFont="1" applyBorder="1"/>
    <xf numFmtId="167" fontId="50" fillId="0" borderId="59" xfId="37" applyNumberFormat="1" applyFont="1" applyBorder="1"/>
    <xf numFmtId="167" fontId="50" fillId="0" borderId="57" xfId="37" applyNumberFormat="1" applyFont="1" applyBorder="1"/>
    <xf numFmtId="0" fontId="43" fillId="0" borderId="34" xfId="37" applyFont="1" applyBorder="1" applyAlignment="1">
      <alignment shrinkToFit="1"/>
    </xf>
    <xf numFmtId="167" fontId="50" fillId="0" borderId="55" xfId="37" applyNumberFormat="1" applyFont="1" applyBorder="1"/>
    <xf numFmtId="167" fontId="50" fillId="0" borderId="34" xfId="37" applyNumberFormat="1" applyFont="1" applyBorder="1"/>
    <xf numFmtId="167" fontId="47" fillId="0" borderId="34" xfId="37" applyNumberFormat="1" applyFont="1" applyBorder="1"/>
    <xf numFmtId="167" fontId="47" fillId="0" borderId="56" xfId="37" applyNumberFormat="1" applyFont="1" applyBorder="1"/>
    <xf numFmtId="0" fontId="31" fillId="0" borderId="0" xfId="37" applyFont="1" applyAlignment="1">
      <alignment horizontal="left" vertical="center"/>
    </xf>
    <xf numFmtId="0" fontId="0" fillId="0" borderId="60" xfId="37" applyFont="1" applyBorder="1" applyAlignment="1">
      <alignment horizontal="center" shrinkToFit="1"/>
    </xf>
    <xf numFmtId="0" fontId="33" fillId="0" borderId="60" xfId="37" applyFont="1" applyBorder="1" applyAlignment="1">
      <alignment horizontal="center"/>
    </xf>
    <xf numFmtId="0" fontId="31" fillId="0" borderId="60" xfId="37" applyFont="1" applyBorder="1" applyAlignment="1">
      <alignment horizontal="center"/>
    </xf>
    <xf numFmtId="0" fontId="30" fillId="0" borderId="60" xfId="37" applyBorder="1" applyAlignment="1">
      <alignment horizontal="center"/>
    </xf>
    <xf numFmtId="0" fontId="42" fillId="0" borderId="60" xfId="37" applyFont="1" applyBorder="1" applyAlignment="1">
      <alignment horizontal="center"/>
    </xf>
    <xf numFmtId="0" fontId="31" fillId="0" borderId="41" xfId="37" applyFont="1" applyBorder="1" applyAlignment="1">
      <alignment horizontal="center"/>
    </xf>
    <xf numFmtId="0" fontId="31" fillId="0" borderId="56" xfId="37" applyFont="1" applyBorder="1" applyAlignment="1">
      <alignment horizontal="left" shrinkToFit="1"/>
    </xf>
    <xf numFmtId="0" fontId="0" fillId="0" borderId="56" xfId="37" applyFont="1" applyBorder="1" applyAlignment="1">
      <alignment horizontal="left" shrinkToFit="1"/>
    </xf>
    <xf numFmtId="0" fontId="30" fillId="0" borderId="36" xfId="37" applyBorder="1" applyAlignment="1">
      <alignment horizontal="center"/>
    </xf>
    <xf numFmtId="0" fontId="0" fillId="0" borderId="36" xfId="37" applyFont="1" applyBorder="1" applyAlignment="1">
      <alignment horizontal="center"/>
    </xf>
    <xf numFmtId="0" fontId="30" fillId="0" borderId="60" xfId="37" applyBorder="1" applyAlignment="1">
      <alignment horizontal="center" wrapText="1" shrinkToFit="1"/>
    </xf>
    <xf numFmtId="0" fontId="42" fillId="0" borderId="51" xfId="37" applyFont="1" applyBorder="1" applyAlignment="1">
      <alignment horizontal="center" shrinkToFit="1"/>
    </xf>
    <xf numFmtId="0" fontId="42" fillId="0" borderId="50" xfId="37" applyFont="1" applyBorder="1" applyAlignment="1">
      <alignment horizontal="center" shrinkToFit="1"/>
    </xf>
    <xf numFmtId="0" fontId="42" fillId="0" borderId="52" xfId="37" applyFont="1" applyBorder="1" applyAlignment="1">
      <alignment horizontal="center" shrinkToFit="1"/>
    </xf>
    <xf numFmtId="0" fontId="42" fillId="0" borderId="53" xfId="37" applyFont="1" applyBorder="1" applyAlignment="1">
      <alignment horizontal="center" shrinkToFit="1"/>
    </xf>
    <xf numFmtId="0" fontId="42" fillId="0" borderId="16" xfId="37" applyFont="1" applyBorder="1" applyAlignment="1">
      <alignment horizontal="center" shrinkToFit="1"/>
    </xf>
    <xf numFmtId="0" fontId="19" fillId="0" borderId="34" xfId="37" applyFont="1" applyBorder="1" applyAlignment="1">
      <alignment horizontal="center"/>
    </xf>
    <xf numFmtId="0" fontId="42" fillId="0" borderId="61" xfId="37" applyFont="1" applyBorder="1" applyAlignment="1">
      <alignment horizontal="center" shrinkToFit="1"/>
    </xf>
    <xf numFmtId="0" fontId="0" fillId="0" borderId="62" xfId="37" applyFont="1" applyBorder="1" applyAlignment="1">
      <alignment horizontal="center" shrinkToFit="1"/>
    </xf>
    <xf numFmtId="0" fontId="30" fillId="0" borderId="0" xfId="37" applyFill="1"/>
    <xf numFmtId="0" fontId="45" fillId="0" borderId="17" xfId="37" applyFont="1" applyBorder="1" applyAlignment="1" applyProtection="1">
      <alignment horizontal="left"/>
    </xf>
    <xf numFmtId="0" fontId="45" fillId="0" borderId="16" xfId="37" applyFont="1" applyBorder="1" applyAlignment="1" applyProtection="1">
      <alignment horizontal="left"/>
    </xf>
    <xf numFmtId="0" fontId="45" fillId="0" borderId="20" xfId="37" applyFont="1" applyBorder="1" applyAlignment="1" applyProtection="1">
      <alignment horizontal="left"/>
    </xf>
    <xf numFmtId="0" fontId="49" fillId="0" borderId="16" xfId="37" applyFont="1" applyBorder="1" applyAlignment="1" applyProtection="1">
      <alignment horizontal="left"/>
    </xf>
    <xf numFmtId="0" fontId="45" fillId="22" borderId="16" xfId="37" applyFont="1" applyFill="1" applyBorder="1" applyAlignment="1" applyProtection="1">
      <alignment horizontal="left"/>
    </xf>
    <xf numFmtId="0" fontId="49" fillId="0" borderId="17" xfId="37" applyFont="1" applyBorder="1" applyAlignment="1" applyProtection="1">
      <alignment horizontal="left"/>
    </xf>
    <xf numFmtId="0" fontId="49" fillId="22" borderId="17" xfId="37" applyFont="1" applyFill="1" applyBorder="1" applyAlignment="1" applyProtection="1">
      <alignment horizontal="left"/>
    </xf>
    <xf numFmtId="0" fontId="49" fillId="22" borderId="16" xfId="37" applyFont="1" applyFill="1" applyBorder="1" applyAlignment="1" applyProtection="1">
      <alignment horizontal="left"/>
    </xf>
    <xf numFmtId="0" fontId="49" fillId="0" borderId="20" xfId="37" applyFont="1" applyBorder="1" applyAlignment="1" applyProtection="1">
      <alignment horizontal="left"/>
    </xf>
    <xf numFmtId="164" fontId="59" fillId="0" borderId="16" xfId="37" applyNumberFormat="1" applyFont="1" applyBorder="1" applyAlignment="1">
      <alignment horizontal="center"/>
    </xf>
    <xf numFmtId="164" fontId="44" fillId="0" borderId="17" xfId="37" applyNumberFormat="1" applyFont="1" applyFill="1" applyBorder="1" applyAlignment="1">
      <alignment horizontal="center"/>
    </xf>
    <xf numFmtId="164" fontId="44" fillId="0" borderId="16" xfId="37" applyNumberFormat="1" applyFont="1" applyFill="1" applyBorder="1" applyAlignment="1">
      <alignment horizontal="center"/>
    </xf>
    <xf numFmtId="164" fontId="44" fillId="0" borderId="20" xfId="37" applyNumberFormat="1" applyFont="1" applyFill="1" applyBorder="1" applyAlignment="1">
      <alignment horizontal="center"/>
    </xf>
    <xf numFmtId="0" fontId="31" fillId="0" borderId="0" xfId="37" applyFont="1" applyBorder="1" applyAlignment="1">
      <alignment horizontal="left" shrinkToFit="1"/>
    </xf>
    <xf numFmtId="0" fontId="31" fillId="0" borderId="56" xfId="37" applyFont="1" applyBorder="1" applyAlignment="1">
      <alignment horizontal="center"/>
    </xf>
    <xf numFmtId="0" fontId="30" fillId="0" borderId="34" xfId="37" applyBorder="1" applyAlignment="1">
      <alignment horizontal="center"/>
    </xf>
    <xf numFmtId="0" fontId="42" fillId="0" borderId="41" xfId="37" applyFont="1" applyBorder="1" applyAlignment="1">
      <alignment horizontal="center" shrinkToFit="1"/>
    </xf>
    <xf numFmtId="0" fontId="19" fillId="0" borderId="16" xfId="37" applyFont="1" applyBorder="1" applyAlignment="1">
      <alignment horizontal="left" shrinkToFit="1"/>
    </xf>
    <xf numFmtId="0" fontId="0" fillId="0" borderId="56" xfId="37" applyFont="1" applyBorder="1" applyAlignment="1">
      <alignment horizontal="center"/>
    </xf>
    <xf numFmtId="0" fontId="33" fillId="0" borderId="56" xfId="37" applyFont="1" applyBorder="1" applyAlignment="1">
      <alignment horizontal="center"/>
    </xf>
    <xf numFmtId="0" fontId="0" fillId="0" borderId="41" xfId="37" applyFont="1" applyBorder="1" applyAlignment="1">
      <alignment horizontal="center" shrinkToFit="1"/>
    </xf>
    <xf numFmtId="0" fontId="53" fillId="0" borderId="0" xfId="37" applyFont="1" applyAlignment="1">
      <alignment horizontal="center" shrinkToFit="1"/>
    </xf>
    <xf numFmtId="166" fontId="27" fillId="0" borderId="0" xfId="37" applyNumberFormat="1" applyFont="1" applyAlignment="1">
      <alignment horizontal="center"/>
    </xf>
    <xf numFmtId="0" fontId="53" fillId="0" borderId="0" xfId="37" applyFont="1" applyAlignment="1">
      <alignment horizontal="center"/>
    </xf>
    <xf numFmtId="167" fontId="47" fillId="0" borderId="0" xfId="37" applyNumberFormat="1" applyFont="1" applyBorder="1"/>
    <xf numFmtId="0" fontId="49" fillId="0" borderId="29" xfId="37" applyFont="1" applyBorder="1" applyAlignment="1">
      <alignment horizontal="left"/>
    </xf>
    <xf numFmtId="167" fontId="47" fillId="0" borderId="50" xfId="37" applyNumberFormat="1" applyFont="1" applyBorder="1"/>
    <xf numFmtId="167" fontId="47" fillId="0" borderId="60" xfId="37" applyNumberFormat="1" applyFont="1" applyBorder="1"/>
    <xf numFmtId="0" fontId="30" fillId="0" borderId="0" xfId="37" applyBorder="1" applyAlignment="1">
      <alignment horizontal="center"/>
    </xf>
    <xf numFmtId="0" fontId="48" fillId="0" borderId="0" xfId="37" applyFont="1" applyBorder="1" applyAlignment="1">
      <alignment shrinkToFit="1"/>
    </xf>
    <xf numFmtId="0" fontId="62" fillId="0" borderId="0" xfId="0" applyFont="1"/>
    <xf numFmtId="0" fontId="19" fillId="19" borderId="0" xfId="37" applyFont="1" applyFill="1" applyBorder="1" applyAlignment="1">
      <alignment horizontal="center" shrinkToFit="1"/>
    </xf>
    <xf numFmtId="0" fontId="19" fillId="0" borderId="0" xfId="37" applyFont="1" applyBorder="1" applyAlignment="1">
      <alignment horizontal="center" shrinkToFit="1"/>
    </xf>
    <xf numFmtId="0" fontId="63" fillId="19" borderId="0" xfId="37" applyFont="1" applyFill="1" applyAlignment="1">
      <alignment horizontal="center" shrinkToFit="1"/>
    </xf>
    <xf numFmtId="0" fontId="33" fillId="0" borderId="0" xfId="37" applyFont="1" applyBorder="1" applyAlignment="1">
      <alignment horizontal="center"/>
    </xf>
    <xf numFmtId="0" fontId="31" fillId="19" borderId="0" xfId="37" applyFont="1" applyFill="1" applyBorder="1" applyAlignment="1">
      <alignment horizontal="center"/>
    </xf>
    <xf numFmtId="0" fontId="48" fillId="0" borderId="0" xfId="37" applyFont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31" fillId="0" borderId="0" xfId="37" applyFont="1" applyBorder="1" applyAlignment="1">
      <alignment horizontal="center"/>
    </xf>
    <xf numFmtId="0" fontId="30" fillId="19" borderId="0" xfId="37" applyFont="1" applyFill="1" applyBorder="1" applyAlignment="1">
      <alignment horizontal="center"/>
    </xf>
    <xf numFmtId="0" fontId="42" fillId="0" borderId="0" xfId="37" applyFont="1" applyBorder="1" applyAlignment="1">
      <alignment horizontal="center"/>
    </xf>
    <xf numFmtId="0" fontId="19" fillId="0" borderId="0" xfId="37" applyFont="1" applyAlignment="1">
      <alignment horizontal="left" shrinkToFit="1"/>
    </xf>
    <xf numFmtId="0" fontId="30" fillId="0" borderId="16" xfId="37" applyFont="1" applyBorder="1" applyAlignment="1">
      <alignment shrinkToFit="1"/>
    </xf>
    <xf numFmtId="0" fontId="30" fillId="0" borderId="20" xfId="37" applyFont="1" applyBorder="1" applyAlignment="1">
      <alignment shrinkToFit="1"/>
    </xf>
    <xf numFmtId="0" fontId="30" fillId="0" borderId="17" xfId="37" applyFont="1" applyBorder="1" applyAlignment="1">
      <alignment shrinkToFit="1"/>
    </xf>
    <xf numFmtId="0" fontId="19" fillId="0" borderId="17" xfId="37" applyFont="1" applyBorder="1" applyAlignment="1">
      <alignment horizontal="left" shrinkToFit="1"/>
    </xf>
    <xf numFmtId="0" fontId="30" fillId="0" borderId="50" xfId="37" applyFont="1" applyBorder="1" applyAlignment="1">
      <alignment horizontal="center" shrinkToFit="1"/>
    </xf>
    <xf numFmtId="0" fontId="30" fillId="0" borderId="52" xfId="37" applyFont="1" applyBorder="1" applyAlignment="1">
      <alignment horizontal="center" shrinkToFit="1"/>
    </xf>
    <xf numFmtId="0" fontId="30" fillId="0" borderId="41" xfId="37" applyFont="1" applyBorder="1" applyAlignment="1">
      <alignment horizontal="center" shrinkToFit="1"/>
    </xf>
    <xf numFmtId="0" fontId="0" fillId="0" borderId="0" xfId="37" applyFont="1" applyBorder="1" applyAlignment="1">
      <alignment horizontal="center"/>
    </xf>
    <xf numFmtId="0" fontId="30" fillId="0" borderId="60" xfId="37" applyFont="1" applyBorder="1" applyAlignment="1">
      <alignment horizontal="center" shrinkToFit="1"/>
    </xf>
    <xf numFmtId="0" fontId="30" fillId="0" borderId="60" xfId="37" applyFont="1" applyBorder="1" applyAlignment="1">
      <alignment shrinkToFit="1"/>
    </xf>
    <xf numFmtId="0" fontId="63" fillId="0" borderId="50" xfId="37" applyFont="1" applyBorder="1" applyAlignment="1">
      <alignment horizontal="center"/>
    </xf>
    <xf numFmtId="0" fontId="63" fillId="0" borderId="50" xfId="37" applyFont="1" applyFill="1" applyBorder="1" applyAlignment="1">
      <alignment horizontal="center"/>
    </xf>
    <xf numFmtId="0" fontId="30" fillId="0" borderId="50" xfId="37" applyFont="1" applyBorder="1" applyAlignment="1">
      <alignment horizontal="center"/>
    </xf>
    <xf numFmtId="0" fontId="30" fillId="0" borderId="50" xfId="37" applyFont="1" applyFill="1" applyBorder="1" applyAlignment="1">
      <alignment horizontal="center"/>
    </xf>
    <xf numFmtId="0" fontId="30" fillId="0" borderId="60" xfId="37" applyFont="1" applyBorder="1" applyAlignment="1">
      <alignment horizontal="center"/>
    </xf>
    <xf numFmtId="0" fontId="63" fillId="0" borderId="60" xfId="37" applyFont="1" applyBorder="1" applyAlignment="1">
      <alignment horizontal="center"/>
    </xf>
    <xf numFmtId="0" fontId="30" fillId="0" borderId="16" xfId="37" applyFont="1" applyBorder="1" applyAlignment="1">
      <alignment horizontal="center" wrapText="1" shrinkToFit="1"/>
    </xf>
    <xf numFmtId="0" fontId="64" fillId="0" borderId="34" xfId="37" applyFont="1" applyBorder="1" applyAlignment="1">
      <alignment horizontal="center"/>
    </xf>
    <xf numFmtId="0" fontId="64" fillId="0" borderId="16" xfId="37" applyFont="1" applyBorder="1" applyAlignment="1">
      <alignment horizontal="center"/>
    </xf>
    <xf numFmtId="0" fontId="64" fillId="0" borderId="20" xfId="37" applyFont="1" applyBorder="1" applyAlignment="1">
      <alignment horizontal="center"/>
    </xf>
    <xf numFmtId="0" fontId="43" fillId="0" borderId="0" xfId="37" applyFont="1" applyBorder="1" applyAlignment="1">
      <alignment horizontal="center"/>
    </xf>
    <xf numFmtId="0" fontId="31" fillId="0" borderId="16" xfId="37" applyFont="1" applyBorder="1" applyAlignment="1">
      <alignment horizontal="left"/>
    </xf>
    <xf numFmtId="0" fontId="0" fillId="0" borderId="17" xfId="37" applyFont="1" applyBorder="1" applyAlignment="1">
      <alignment horizontal="left"/>
    </xf>
    <xf numFmtId="0" fontId="0" fillId="0" borderId="16" xfId="37" applyFont="1" applyBorder="1" applyAlignment="1">
      <alignment horizontal="left"/>
    </xf>
    <xf numFmtId="0" fontId="0" fillId="0" borderId="50" xfId="37" applyFont="1" applyBorder="1" applyAlignment="1">
      <alignment horizontal="left"/>
    </xf>
    <xf numFmtId="0" fontId="0" fillId="0" borderId="20" xfId="37" applyFont="1" applyBorder="1" applyAlignment="1">
      <alignment horizontal="left"/>
    </xf>
    <xf numFmtId="0" fontId="31" fillId="0" borderId="16" xfId="37" applyFont="1" applyBorder="1" applyAlignment="1"/>
    <xf numFmtId="0" fontId="0" fillId="0" borderId="17" xfId="37" applyFont="1" applyBorder="1" applyAlignment="1"/>
    <xf numFmtId="0" fontId="0" fillId="0" borderId="16" xfId="37" applyFont="1" applyBorder="1" applyAlignment="1"/>
    <xf numFmtId="0" fontId="30" fillId="0" borderId="16" xfId="37" applyFont="1" applyBorder="1" applyAlignment="1">
      <alignment horizontal="left" shrinkToFit="1"/>
    </xf>
    <xf numFmtId="0" fontId="30" fillId="0" borderId="16" xfId="37" applyBorder="1"/>
    <xf numFmtId="0" fontId="48" fillId="0" borderId="16" xfId="37" applyFont="1" applyBorder="1" applyAlignment="1">
      <alignment horizontal="center"/>
    </xf>
    <xf numFmtId="0" fontId="64" fillId="0" borderId="56" xfId="37" applyFont="1" applyBorder="1" applyAlignment="1">
      <alignment horizontal="center"/>
    </xf>
    <xf numFmtId="0" fontId="65" fillId="0" borderId="34" xfId="37" applyFont="1" applyBorder="1" applyAlignment="1">
      <alignment horizontal="center"/>
    </xf>
    <xf numFmtId="0" fontId="31" fillId="0" borderId="0" xfId="37" applyFont="1" applyBorder="1" applyAlignment="1">
      <alignment shrinkToFit="1"/>
    </xf>
    <xf numFmtId="0" fontId="30" fillId="0" borderId="17" xfId="37" applyBorder="1"/>
    <xf numFmtId="0" fontId="30" fillId="0" borderId="23" xfId="37" applyFont="1" applyBorder="1" applyAlignment="1">
      <alignment horizontal="center" shrinkToFit="1"/>
    </xf>
    <xf numFmtId="0" fontId="30" fillId="0" borderId="17" xfId="37" applyFont="1" applyBorder="1" applyAlignment="1">
      <alignment horizontal="center" shrinkToFit="1"/>
    </xf>
    <xf numFmtId="0" fontId="30" fillId="0" borderId="16" xfId="37" applyFont="1" applyBorder="1" applyAlignment="1">
      <alignment horizontal="center" shrinkToFit="1"/>
    </xf>
    <xf numFmtId="0" fontId="48" fillId="0" borderId="0" xfId="37" applyFont="1" applyAlignment="1">
      <alignment horizontal="center"/>
    </xf>
    <xf numFmtId="0" fontId="48" fillId="0" borderId="20" xfId="37" applyFont="1" applyBorder="1" applyAlignment="1">
      <alignment horizontal="center"/>
    </xf>
    <xf numFmtId="0" fontId="30" fillId="0" borderId="20" xfId="37" applyFont="1" applyBorder="1" applyAlignment="1">
      <alignment horizontal="center" shrinkToFit="1"/>
    </xf>
    <xf numFmtId="0" fontId="30" fillId="0" borderId="17" xfId="37" applyFont="1" applyBorder="1" applyAlignment="1">
      <alignment horizontal="left" shrinkToFit="1"/>
    </xf>
    <xf numFmtId="0" fontId="31" fillId="0" borderId="17" xfId="37" applyFont="1" applyBorder="1" applyAlignment="1">
      <alignment shrinkToFit="1"/>
    </xf>
    <xf numFmtId="0" fontId="0" fillId="0" borderId="17" xfId="37" applyFont="1" applyBorder="1" applyAlignment="1">
      <alignment horizontal="center" wrapText="1" shrinkToFit="1"/>
    </xf>
    <xf numFmtId="0" fontId="0" fillId="0" borderId="20" xfId="37" applyFont="1" applyBorder="1" applyAlignment="1">
      <alignment shrinkToFit="1"/>
    </xf>
    <xf numFmtId="0" fontId="51" fillId="0" borderId="0" xfId="37" applyFont="1" applyBorder="1" applyAlignment="1">
      <alignment horizontal="center" shrinkToFit="1"/>
    </xf>
    <xf numFmtId="0" fontId="51" fillId="19" borderId="0" xfId="37" applyFont="1" applyFill="1" applyBorder="1" applyAlignment="1">
      <alignment horizontal="center" shrinkToFit="1"/>
    </xf>
    <xf numFmtId="0" fontId="42" fillId="0" borderId="64" xfId="37" applyFont="1" applyBorder="1" applyAlignment="1">
      <alignment horizontal="center"/>
    </xf>
    <xf numFmtId="0" fontId="30" fillId="0" borderId="16" xfId="37" applyFont="1" applyFill="1" applyBorder="1" applyAlignment="1">
      <alignment shrinkToFit="1"/>
    </xf>
    <xf numFmtId="0" fontId="0" fillId="0" borderId="16" xfId="37" applyFont="1" applyFill="1" applyBorder="1" applyAlignment="1">
      <alignment shrinkToFit="1"/>
    </xf>
    <xf numFmtId="0" fontId="0" fillId="0" borderId="16" xfId="37" applyFont="1" applyFill="1" applyBorder="1" applyAlignment="1">
      <alignment horizontal="center"/>
    </xf>
    <xf numFmtId="0" fontId="31" fillId="0" borderId="16" xfId="37" applyFont="1" applyFill="1" applyBorder="1" applyAlignment="1">
      <alignment shrinkToFit="1"/>
    </xf>
    <xf numFmtId="0" fontId="0" fillId="0" borderId="16" xfId="37" applyFont="1" applyFill="1" applyBorder="1" applyAlignment="1">
      <alignment horizontal="left" shrinkToFit="1"/>
    </xf>
    <xf numFmtId="0" fontId="0" fillId="0" borderId="34" xfId="37" applyFont="1" applyFill="1" applyBorder="1" applyAlignment="1">
      <alignment horizontal="center"/>
    </xf>
    <xf numFmtId="0" fontId="0" fillId="0" borderId="16" xfId="37" applyFont="1" applyFill="1" applyBorder="1" applyAlignment="1">
      <alignment horizontal="center" shrinkToFit="1"/>
    </xf>
    <xf numFmtId="0" fontId="30" fillId="0" borderId="50" xfId="37" applyFill="1" applyBorder="1" applyAlignment="1">
      <alignment horizontal="center"/>
    </xf>
    <xf numFmtId="0" fontId="0" fillId="0" borderId="0" xfId="0" applyFill="1"/>
    <xf numFmtId="0" fontId="30" fillId="0" borderId="56" xfId="37" applyFont="1" applyBorder="1" applyAlignment="1">
      <alignment horizontal="center"/>
    </xf>
    <xf numFmtId="0" fontId="65" fillId="0" borderId="56" xfId="37" applyFont="1" applyFill="1" applyBorder="1" applyAlignment="1">
      <alignment horizontal="center"/>
    </xf>
    <xf numFmtId="0" fontId="0" fillId="0" borderId="20" xfId="37" applyFont="1" applyFill="1" applyBorder="1" applyAlignment="1">
      <alignment horizontal="left"/>
    </xf>
    <xf numFmtId="0" fontId="42" fillId="0" borderId="60" xfId="37" applyFont="1" applyFill="1" applyBorder="1" applyAlignment="1">
      <alignment horizontal="center" shrinkToFit="1"/>
    </xf>
    <xf numFmtId="0" fontId="30" fillId="0" borderId="20" xfId="37" applyFill="1" applyBorder="1" applyAlignment="1">
      <alignment horizontal="center" wrapText="1" shrinkToFit="1"/>
    </xf>
    <xf numFmtId="0" fontId="43" fillId="0" borderId="16" xfId="37" applyFont="1" applyFill="1" applyBorder="1" applyAlignment="1">
      <alignment shrinkToFit="1"/>
    </xf>
    <xf numFmtId="0" fontId="30" fillId="0" borderId="20" xfId="37" applyFont="1" applyFill="1" applyBorder="1" applyAlignment="1">
      <alignment shrinkToFit="1"/>
    </xf>
    <xf numFmtId="0" fontId="0" fillId="0" borderId="0" xfId="37" applyFont="1" applyFill="1" applyAlignment="1">
      <alignment horizontal="center"/>
    </xf>
    <xf numFmtId="0" fontId="0" fillId="0" borderId="0" xfId="37" applyFont="1" applyFill="1" applyBorder="1" applyAlignment="1">
      <alignment horizontal="center"/>
    </xf>
    <xf numFmtId="0" fontId="67" fillId="0" borderId="16" xfId="37" applyFont="1" applyBorder="1" applyAlignment="1">
      <alignment horizontal="center"/>
    </xf>
    <xf numFmtId="0" fontId="67" fillId="0" borderId="17" xfId="37" applyFont="1" applyBorder="1" applyAlignment="1">
      <alignment horizontal="center"/>
    </xf>
    <xf numFmtId="0" fontId="67" fillId="0" borderId="0" xfId="37" applyFont="1" applyBorder="1" applyAlignment="1">
      <alignment horizontal="center"/>
    </xf>
    <xf numFmtId="0" fontId="42" fillId="0" borderId="50" xfId="37" applyFont="1" applyFill="1" applyBorder="1" applyAlignment="1">
      <alignment horizontal="center" shrinkToFit="1"/>
    </xf>
    <xf numFmtId="0" fontId="65" fillId="0" borderId="34" xfId="37" applyFont="1" applyFill="1" applyBorder="1" applyAlignment="1">
      <alignment horizontal="center"/>
    </xf>
    <xf numFmtId="0" fontId="0" fillId="0" borderId="16" xfId="37" applyFont="1" applyFill="1" applyBorder="1" applyAlignment="1">
      <alignment horizontal="left"/>
    </xf>
    <xf numFmtId="0" fontId="30" fillId="0" borderId="16" xfId="37" applyFill="1" applyBorder="1" applyAlignment="1">
      <alignment horizontal="center" wrapText="1" shrinkToFit="1"/>
    </xf>
    <xf numFmtId="0" fontId="0" fillId="0" borderId="20" xfId="37" applyFont="1" applyFill="1" applyBorder="1" applyAlignment="1">
      <alignment horizontal="left" shrinkToFit="1"/>
    </xf>
    <xf numFmtId="0" fontId="30" fillId="0" borderId="17" xfId="37" applyFont="1" applyFill="1" applyBorder="1" applyAlignment="1">
      <alignment shrinkToFit="1"/>
    </xf>
    <xf numFmtId="0" fontId="42" fillId="0" borderId="0" xfId="0" applyFont="1" applyFill="1"/>
    <xf numFmtId="0" fontId="66" fillId="0" borderId="0" xfId="37" applyFont="1" applyFill="1"/>
    <xf numFmtId="0" fontId="68" fillId="0" borderId="0" xfId="0" applyFont="1" applyFill="1"/>
    <xf numFmtId="0" fontId="0" fillId="0" borderId="63" xfId="37" applyFont="1" applyFill="1" applyBorder="1" applyAlignment="1">
      <alignment horizontal="center" shrinkToFit="1"/>
    </xf>
    <xf numFmtId="0" fontId="30" fillId="0" borderId="16" xfId="37" applyFill="1" applyBorder="1" applyAlignment="1">
      <alignment horizontal="center"/>
    </xf>
    <xf numFmtId="0" fontId="28" fillId="0" borderId="0" xfId="0" applyFont="1" applyFill="1"/>
    <xf numFmtId="0" fontId="33" fillId="0" borderId="56" xfId="37" applyFont="1" applyFill="1" applyBorder="1" applyAlignment="1">
      <alignment horizontal="center"/>
    </xf>
    <xf numFmtId="0" fontId="19" fillId="0" borderId="20" xfId="37" applyFont="1" applyFill="1" applyBorder="1" applyAlignment="1">
      <alignment horizontal="left" shrinkToFit="1"/>
    </xf>
    <xf numFmtId="0" fontId="30" fillId="0" borderId="60" xfId="37" applyFill="1" applyBorder="1" applyAlignment="1">
      <alignment horizontal="center"/>
    </xf>
    <xf numFmtId="0" fontId="33" fillId="0" borderId="16" xfId="37" applyFont="1" applyFill="1" applyBorder="1" applyAlignment="1">
      <alignment horizontal="left" shrinkToFit="1"/>
    </xf>
    <xf numFmtId="0" fontId="33" fillId="0" borderId="0" xfId="37" applyFont="1" applyFill="1" applyAlignment="1">
      <alignment horizontal="center"/>
    </xf>
    <xf numFmtId="0" fontId="33" fillId="0" borderId="16" xfId="37" applyFont="1" applyFill="1" applyBorder="1" applyAlignment="1">
      <alignment horizontal="left"/>
    </xf>
    <xf numFmtId="0" fontId="42" fillId="0" borderId="17" xfId="37" applyFont="1" applyBorder="1" applyAlignment="1">
      <alignment horizontal="center" shrinkToFit="1"/>
    </xf>
    <xf numFmtId="0" fontId="0" fillId="0" borderId="17" xfId="37" applyFont="1" applyFill="1" applyBorder="1" applyAlignment="1">
      <alignment shrinkToFit="1"/>
    </xf>
    <xf numFmtId="0" fontId="42" fillId="0" borderId="16" xfId="37" applyFont="1" applyFill="1" applyBorder="1" applyAlignment="1">
      <alignment horizontal="center" shrinkToFit="1"/>
    </xf>
    <xf numFmtId="0" fontId="42" fillId="0" borderId="17" xfId="37" applyFont="1" applyFill="1" applyBorder="1" applyAlignment="1">
      <alignment horizontal="center" shrinkToFit="1"/>
    </xf>
    <xf numFmtId="0" fontId="30" fillId="0" borderId="17" xfId="37" applyFill="1" applyBorder="1" applyAlignment="1">
      <alignment horizontal="center"/>
    </xf>
    <xf numFmtId="0" fontId="47" fillId="0" borderId="49" xfId="37" applyFont="1" applyBorder="1" applyAlignment="1">
      <alignment horizontal="center"/>
    </xf>
    <xf numFmtId="0" fontId="47" fillId="0" borderId="37" xfId="37" applyFont="1" applyBorder="1" applyAlignment="1">
      <alignment horizontal="center"/>
    </xf>
    <xf numFmtId="0" fontId="47" fillId="0" borderId="65" xfId="37" applyFont="1" applyBorder="1" applyAlignment="1">
      <alignment horizontal="center"/>
    </xf>
    <xf numFmtId="0" fontId="47" fillId="0" borderId="54" xfId="37" applyFont="1" applyBorder="1" applyAlignment="1">
      <alignment horizontal="center"/>
    </xf>
    <xf numFmtId="0" fontId="47" fillId="0" borderId="0" xfId="37" applyFont="1" applyBorder="1" applyAlignment="1">
      <alignment horizontal="center"/>
    </xf>
    <xf numFmtId="0" fontId="47" fillId="0" borderId="36" xfId="37" applyFont="1" applyBorder="1" applyAlignment="1">
      <alignment horizontal="center"/>
    </xf>
    <xf numFmtId="0" fontId="50" fillId="0" borderId="54" xfId="37" applyFont="1" applyBorder="1" applyAlignment="1">
      <alignment horizontal="center"/>
    </xf>
    <xf numFmtId="0" fontId="50" fillId="0" borderId="0" xfId="37" applyFont="1" applyBorder="1" applyAlignment="1">
      <alignment horizontal="center"/>
    </xf>
    <xf numFmtId="167" fontId="47" fillId="0" borderId="17" xfId="37" applyNumberFormat="1" applyFont="1" applyBorder="1" applyAlignment="1">
      <alignment horizontal="center"/>
    </xf>
    <xf numFmtId="167" fontId="47" fillId="0" borderId="16" xfId="37" applyNumberFormat="1" applyFont="1" applyBorder="1" applyAlignment="1">
      <alignment horizontal="center"/>
    </xf>
    <xf numFmtId="167" fontId="47" fillId="0" borderId="20" xfId="37" applyNumberFormat="1" applyFont="1" applyBorder="1" applyAlignment="1">
      <alignment horizontal="center"/>
    </xf>
    <xf numFmtId="167" fontId="50" fillId="0" borderId="17" xfId="37" applyNumberFormat="1" applyFont="1" applyBorder="1" applyAlignment="1">
      <alignment horizontal="center"/>
    </xf>
    <xf numFmtId="167" fontId="50" fillId="0" borderId="16" xfId="37" applyNumberFormat="1" applyFont="1" applyBorder="1" applyAlignment="1">
      <alignment horizontal="center"/>
    </xf>
    <xf numFmtId="167" fontId="50" fillId="0" borderId="66" xfId="37" applyNumberFormat="1" applyFont="1" applyBorder="1" applyAlignment="1">
      <alignment horizontal="center"/>
    </xf>
    <xf numFmtId="0" fontId="42" fillId="0" borderId="52" xfId="37" applyFont="1" applyFill="1" applyBorder="1" applyAlignment="1">
      <alignment horizontal="center" shrinkToFit="1"/>
    </xf>
    <xf numFmtId="0" fontId="0" fillId="0" borderId="53" xfId="37" applyFont="1" applyFill="1" applyBorder="1" applyAlignment="1">
      <alignment horizontal="center" shrinkToFit="1"/>
    </xf>
    <xf numFmtId="0" fontId="42" fillId="0" borderId="51" xfId="37" applyFont="1" applyFill="1" applyBorder="1" applyAlignment="1">
      <alignment horizontal="center" shrinkToFit="1"/>
    </xf>
    <xf numFmtId="0" fontId="0" fillId="0" borderId="23" xfId="37" applyFont="1" applyFill="1" applyBorder="1" applyAlignment="1">
      <alignment horizontal="center" shrinkToFit="1"/>
    </xf>
    <xf numFmtId="0" fontId="0" fillId="0" borderId="17" xfId="37" applyFont="1" applyFill="1" applyBorder="1" applyAlignment="1">
      <alignment horizontal="center"/>
    </xf>
    <xf numFmtId="0" fontId="30" fillId="0" borderId="16" xfId="37" applyFont="1" applyFill="1" applyBorder="1" applyAlignment="1">
      <alignment horizontal="left" shrinkToFit="1"/>
    </xf>
    <xf numFmtId="0" fontId="31" fillId="0" borderId="34" xfId="37" applyFont="1" applyFill="1" applyBorder="1" applyAlignment="1">
      <alignment horizontal="left" shrinkToFit="1"/>
    </xf>
    <xf numFmtId="0" fontId="48" fillId="0" borderId="16" xfId="37" applyFont="1" applyFill="1" applyBorder="1" applyAlignment="1">
      <alignment shrinkToFit="1"/>
    </xf>
    <xf numFmtId="167" fontId="50" fillId="0" borderId="38" xfId="37" applyNumberFormat="1" applyFont="1" applyFill="1" applyBorder="1"/>
    <xf numFmtId="167" fontId="50" fillId="0" borderId="32" xfId="37" applyNumberFormat="1" applyFont="1" applyFill="1" applyBorder="1"/>
    <xf numFmtId="0" fontId="43" fillId="0" borderId="20" xfId="37" applyFont="1" applyFill="1" applyBorder="1" applyAlignment="1">
      <alignment shrinkToFit="1"/>
    </xf>
    <xf numFmtId="0" fontId="42" fillId="0" borderId="63" xfId="37" applyFont="1" applyFill="1" applyBorder="1" applyAlignment="1">
      <alignment horizontal="center" shrinkToFit="1"/>
    </xf>
    <xf numFmtId="14" fontId="56" fillId="23" borderId="24" xfId="37" applyNumberFormat="1" applyFont="1" applyFill="1" applyBorder="1" applyAlignment="1">
      <alignment horizontal="center" shrinkToFit="1"/>
    </xf>
    <xf numFmtId="0" fontId="69" fillId="23" borderId="24" xfId="37" applyFont="1" applyFill="1" applyBorder="1" applyAlignment="1">
      <alignment horizontal="center" shrinkToFit="1"/>
    </xf>
    <xf numFmtId="0" fontId="42" fillId="0" borderId="53" xfId="37" applyFont="1" applyFill="1" applyBorder="1" applyAlignment="1">
      <alignment horizontal="center" shrinkToFit="1"/>
    </xf>
    <xf numFmtId="0" fontId="30" fillId="19" borderId="17" xfId="37" applyFill="1" applyBorder="1" applyAlignment="1">
      <alignment horizontal="center" vertical="center"/>
    </xf>
    <xf numFmtId="0" fontId="53" fillId="0" borderId="44" xfId="37" applyFont="1" applyBorder="1" applyAlignment="1">
      <alignment horizontal="center"/>
    </xf>
    <xf numFmtId="0" fontId="53" fillId="0" borderId="45" xfId="37" applyFont="1" applyBorder="1" applyAlignment="1">
      <alignment horizontal="center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34" builtinId="20" customBuiltin="1"/>
    <cellStyle name="Dane wyjściowe" xfId="39" builtinId="21" customBuiltin="1"/>
    <cellStyle name="Dobry" xfId="29" builtinId="26" customBuiltin="1"/>
    <cellStyle name="Komórka połączona" xfId="35" builtinId="24" customBuiltin="1"/>
    <cellStyle name="Komórka zaznaczona" xfId="27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6" builtinId="28" customBuiltin="1"/>
    <cellStyle name="Normalny" xfId="0" builtinId="0"/>
    <cellStyle name="Normalny_plany_niestacjonarne_WPiT 2014-2015 lato 02.02.15" xfId="37"/>
    <cellStyle name="Obliczenia" xfId="26" builtinId="22" customBuiltin="1"/>
    <cellStyle name="Suma" xfId="41" builtinId="25" customBuiltin="1"/>
    <cellStyle name="Tekst objaśnienia" xfId="28" builtinId="53" customBuiltin="1"/>
    <cellStyle name="Tekst ostrzeżenia" xfId="42" builtinId="11" customBuiltin="1"/>
    <cellStyle name="Tytuł" xfId="40" builtinId="15" customBuiltin="1"/>
    <cellStyle name="Uwaga" xfId="38" builtinId="10" customBuiltin="1"/>
    <cellStyle name="Zły" xfId="25" builtinId="27" customBuiltin="1"/>
  </cellStyles>
  <dxfs count="0"/>
  <tableStyles count="0" defaultTableStyle="TableStyleMedium9" defaultPivotStyle="PivotStyleLight16"/>
  <colors>
    <mruColors>
      <color rgb="FFFF66CC"/>
      <color rgb="FFFF99CC"/>
      <color rgb="FFCCFFFF"/>
      <color rgb="FFBCEBFC"/>
      <color rgb="FF9CE1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1"/>
  <sheetViews>
    <sheetView workbookViewId="0">
      <selection activeCell="G37" sqref="G37"/>
    </sheetView>
  </sheetViews>
  <sheetFormatPr defaultColWidth="9.140625" defaultRowHeight="12.75"/>
  <sheetData>
    <row r="1" spans="1:13">
      <c r="A1" s="1"/>
      <c r="B1" s="2"/>
      <c r="C1" s="3"/>
      <c r="D1" s="3"/>
      <c r="E1" s="4"/>
      <c r="F1" s="3"/>
      <c r="G1" s="5"/>
      <c r="H1" s="6"/>
      <c r="J1" s="7"/>
      <c r="K1" s="8"/>
      <c r="L1" s="9"/>
      <c r="M1" s="10"/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17"/>
  <sheetViews>
    <sheetView workbookViewId="0">
      <selection activeCell="B21" sqref="B21"/>
    </sheetView>
  </sheetViews>
  <sheetFormatPr defaultRowHeight="12.75"/>
  <cols>
    <col min="1" max="1" width="12" customWidth="1"/>
    <col min="2" max="2" width="16.85546875" customWidth="1"/>
    <col min="4" max="4" width="3.28515625" customWidth="1"/>
    <col min="5" max="5" width="7.7109375" customWidth="1"/>
  </cols>
  <sheetData>
    <row r="1" spans="1:2">
      <c r="A1" s="11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4" t="s">
        <v>27</v>
      </c>
    </row>
    <row r="6" spans="1:2">
      <c r="A6" s="13">
        <v>5</v>
      </c>
      <c r="B6" s="14" t="s">
        <v>28</v>
      </c>
    </row>
    <row r="7" spans="1:2">
      <c r="A7" s="13">
        <v>6</v>
      </c>
      <c r="B7" s="14" t="s">
        <v>29</v>
      </c>
    </row>
    <row r="8" spans="1:2">
      <c r="A8" s="13" t="s">
        <v>5</v>
      </c>
      <c r="B8" s="14" t="s">
        <v>26</v>
      </c>
    </row>
    <row r="9" spans="1:2">
      <c r="A9" s="13">
        <v>7</v>
      </c>
      <c r="B9" s="14" t="s">
        <v>6</v>
      </c>
    </row>
    <row r="10" spans="1:2">
      <c r="A10" s="13">
        <v>8</v>
      </c>
      <c r="B10" s="14" t="s">
        <v>7</v>
      </c>
    </row>
    <row r="11" spans="1:2">
      <c r="A11" s="13">
        <v>9</v>
      </c>
      <c r="B11" s="14" t="s">
        <v>8</v>
      </c>
    </row>
    <row r="12" spans="1:2">
      <c r="A12" s="13">
        <v>10</v>
      </c>
      <c r="B12" s="14" t="s">
        <v>30</v>
      </c>
    </row>
    <row r="13" spans="1:2">
      <c r="A13" s="13">
        <v>11</v>
      </c>
      <c r="B13" s="14" t="s">
        <v>31</v>
      </c>
    </row>
    <row r="14" spans="1:2">
      <c r="A14" s="13">
        <v>12</v>
      </c>
      <c r="B14" s="14" t="s">
        <v>32</v>
      </c>
    </row>
    <row r="15" spans="1:2">
      <c r="A15" s="15">
        <v>13</v>
      </c>
      <c r="B15" s="37" t="s">
        <v>33</v>
      </c>
    </row>
    <row r="16" spans="1:2">
      <c r="A16" s="13">
        <v>14</v>
      </c>
      <c r="B16" s="14" t="s">
        <v>34</v>
      </c>
    </row>
    <row r="17" spans="1:2">
      <c r="A17" s="16">
        <v>15</v>
      </c>
      <c r="B17" s="38" t="s">
        <v>35</v>
      </c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E133"/>
  <sheetViews>
    <sheetView tabSelected="1" topLeftCell="A73" zoomScale="93" zoomScaleNormal="93" workbookViewId="0">
      <selection activeCell="K87" sqref="K87"/>
    </sheetView>
  </sheetViews>
  <sheetFormatPr defaultColWidth="9.140625" defaultRowHeight="12.75"/>
  <cols>
    <col min="1" max="1" width="8.85546875" style="18" customWidth="1"/>
    <col min="2" max="2" width="8.140625" style="18" customWidth="1"/>
    <col min="3" max="3" width="11.85546875" style="19" customWidth="1"/>
    <col min="4" max="4" width="8" style="18" customWidth="1"/>
    <col min="5" max="5" width="7.7109375" style="18" customWidth="1"/>
    <col min="6" max="6" width="2" style="18" customWidth="1"/>
    <col min="7" max="7" width="7.140625" style="18" customWidth="1"/>
    <col min="8" max="8" width="52.42578125" style="18" customWidth="1"/>
    <col min="9" max="9" width="15.140625" style="18" customWidth="1"/>
    <col min="10" max="10" width="19.85546875" style="20" customWidth="1"/>
    <col min="11" max="11" width="9.7109375" style="21" customWidth="1"/>
    <col min="12" max="12" width="10.140625" style="22" customWidth="1"/>
    <col min="13" max="13" width="9.28515625" style="18" customWidth="1"/>
    <col min="14" max="14" width="43.42578125" style="18" bestFit="1" customWidth="1"/>
    <col min="15" max="15" width="11.42578125" style="18" customWidth="1"/>
    <col min="16" max="16" width="12" style="18" customWidth="1"/>
    <col min="17" max="16384" width="9.140625" style="18"/>
  </cols>
  <sheetData>
    <row r="1" spans="1:31" ht="18.75">
      <c r="A1" s="17" t="s">
        <v>38</v>
      </c>
      <c r="D1" s="19"/>
      <c r="I1" s="19"/>
    </row>
    <row r="2" spans="1:31" ht="23.25">
      <c r="A2" s="23" t="s">
        <v>9</v>
      </c>
      <c r="B2" s="24" t="s">
        <v>10</v>
      </c>
      <c r="C2" s="25"/>
      <c r="D2" s="25"/>
      <c r="H2" s="30"/>
      <c r="I2" s="19"/>
      <c r="L2" s="177" t="s">
        <v>39</v>
      </c>
    </row>
    <row r="3" spans="1:31" ht="23.25">
      <c r="A3" s="23" t="s">
        <v>11</v>
      </c>
      <c r="B3" s="75" t="s">
        <v>36</v>
      </c>
      <c r="C3" s="76"/>
      <c r="D3" s="25"/>
      <c r="H3" s="51" t="s">
        <v>41</v>
      </c>
      <c r="I3" s="19"/>
      <c r="L3" s="178" t="s">
        <v>45</v>
      </c>
    </row>
    <row r="4" spans="1:31" ht="20.25">
      <c r="A4" s="23" t="s">
        <v>12</v>
      </c>
      <c r="B4" s="24" t="s">
        <v>50</v>
      </c>
      <c r="C4" s="25" t="s">
        <v>51</v>
      </c>
      <c r="D4" s="25"/>
      <c r="H4" s="175" t="s">
        <v>13</v>
      </c>
      <c r="I4" s="27"/>
      <c r="J4" s="404">
        <v>45742</v>
      </c>
      <c r="K4" s="121"/>
      <c r="L4" s="264"/>
    </row>
    <row r="5" spans="1:31" ht="18.75">
      <c r="A5" s="23" t="s">
        <v>14</v>
      </c>
      <c r="B5" s="29" t="s">
        <v>40</v>
      </c>
      <c r="C5" s="25"/>
      <c r="D5" s="25"/>
      <c r="H5" s="30"/>
      <c r="I5" s="31"/>
      <c r="J5" s="405" t="s">
        <v>146</v>
      </c>
      <c r="K5" s="50"/>
      <c r="L5" s="33"/>
    </row>
    <row r="6" spans="1:31" ht="19.5" thickBot="1">
      <c r="A6" s="23"/>
      <c r="B6" s="29"/>
      <c r="C6" s="25"/>
      <c r="D6" s="25"/>
      <c r="H6" s="30"/>
      <c r="I6" s="19"/>
      <c r="J6" s="36"/>
    </row>
    <row r="7" spans="1:31" s="42" customFormat="1" ht="34.5" thickBot="1">
      <c r="A7" s="49" t="s">
        <v>15</v>
      </c>
      <c r="B7" s="45" t="s">
        <v>16</v>
      </c>
      <c r="C7" s="46" t="s">
        <v>17</v>
      </c>
      <c r="D7" s="46" t="s">
        <v>18</v>
      </c>
      <c r="E7" s="407" t="s">
        <v>19</v>
      </c>
      <c r="F7" s="407"/>
      <c r="G7" s="407"/>
      <c r="H7" s="183" t="s">
        <v>20</v>
      </c>
      <c r="I7" s="184" t="s">
        <v>21</v>
      </c>
      <c r="J7" s="184" t="s">
        <v>22</v>
      </c>
      <c r="K7" s="47" t="s">
        <v>23</v>
      </c>
      <c r="L7" s="48" t="s">
        <v>24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s="42" customFormat="1" ht="16.5" customHeight="1">
      <c r="A8" s="126">
        <v>45724</v>
      </c>
      <c r="B8" s="243" t="str">
        <f t="shared" ref="B8:B71" si="0">IF(WEEKDAY(A8,2)=5,"piątek",IF(WEEKDAY(A8,2)=6,"sobota",IF(WEEKDAY(A8,2)=7,"niedziela","Błąd")))</f>
        <v>sobota</v>
      </c>
      <c r="C8" s="81" t="s">
        <v>43</v>
      </c>
      <c r="D8" s="378" t="s">
        <v>50</v>
      </c>
      <c r="E8" s="149">
        <v>0.33333333333333331</v>
      </c>
      <c r="F8" s="381" t="s">
        <v>25</v>
      </c>
      <c r="G8" s="386">
        <v>0.43402777777777779</v>
      </c>
      <c r="H8" s="63" t="s">
        <v>60</v>
      </c>
      <c r="I8" s="19" t="s">
        <v>86</v>
      </c>
      <c r="J8" s="197" t="s">
        <v>83</v>
      </c>
      <c r="K8" s="186" t="s">
        <v>87</v>
      </c>
      <c r="L8" s="73">
        <v>3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s="42" customFormat="1" ht="16.5" customHeight="1">
      <c r="A9" s="123">
        <v>45724</v>
      </c>
      <c r="B9" s="244" t="str">
        <f t="shared" si="0"/>
        <v>sobota</v>
      </c>
      <c r="C9" s="84" t="s">
        <v>43</v>
      </c>
      <c r="D9" s="379" t="s">
        <v>50</v>
      </c>
      <c r="E9" s="143">
        <v>0.44097222222222227</v>
      </c>
      <c r="F9" s="382" t="s">
        <v>25</v>
      </c>
      <c r="G9" s="387">
        <v>0.54166666666666663</v>
      </c>
      <c r="H9" s="285" t="s">
        <v>55</v>
      </c>
      <c r="I9" s="185" t="s">
        <v>86</v>
      </c>
      <c r="J9" s="193" t="s">
        <v>84</v>
      </c>
      <c r="K9" s="187" t="s">
        <v>87</v>
      </c>
      <c r="L9" s="74">
        <v>3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s="42" customFormat="1" ht="16.5" customHeight="1">
      <c r="A10" s="123">
        <v>45724</v>
      </c>
      <c r="B10" s="244" t="str">
        <f t="shared" si="0"/>
        <v>sobota</v>
      </c>
      <c r="C10" s="84" t="s">
        <v>43</v>
      </c>
      <c r="D10" s="379" t="s">
        <v>50</v>
      </c>
      <c r="E10" s="143">
        <v>0.5625</v>
      </c>
      <c r="F10" s="382" t="s">
        <v>25</v>
      </c>
      <c r="G10" s="387">
        <v>0.66319444444444442</v>
      </c>
      <c r="H10" s="285" t="s">
        <v>57</v>
      </c>
      <c r="I10" s="185" t="s">
        <v>86</v>
      </c>
      <c r="J10" s="193" t="s">
        <v>85</v>
      </c>
      <c r="K10" s="187" t="s">
        <v>87</v>
      </c>
      <c r="L10" s="66">
        <v>3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s="42" customFormat="1" ht="16.5" customHeight="1">
      <c r="A11" s="123">
        <v>45724</v>
      </c>
      <c r="B11" s="244" t="str">
        <f t="shared" si="0"/>
        <v>sobota</v>
      </c>
      <c r="C11" s="84" t="s">
        <v>43</v>
      </c>
      <c r="D11" s="379" t="s">
        <v>50</v>
      </c>
      <c r="E11" s="143">
        <v>0.67013888888888884</v>
      </c>
      <c r="F11" s="382" t="s">
        <v>25</v>
      </c>
      <c r="G11" s="387">
        <v>0.77083333333333337</v>
      </c>
      <c r="H11" s="180" t="s">
        <v>58</v>
      </c>
      <c r="I11" s="185" t="s">
        <v>86</v>
      </c>
      <c r="J11" s="193" t="s">
        <v>85</v>
      </c>
      <c r="K11" s="188" t="s">
        <v>87</v>
      </c>
      <c r="L11" s="66">
        <v>3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s="42" customFormat="1" ht="16.5" customHeight="1" thickBot="1">
      <c r="A12" s="166">
        <v>45724</v>
      </c>
      <c r="B12" s="245" t="str">
        <f t="shared" si="0"/>
        <v>sobota</v>
      </c>
      <c r="C12" s="174" t="s">
        <v>43</v>
      </c>
      <c r="D12" s="380" t="s">
        <v>50</v>
      </c>
      <c r="E12" s="146">
        <v>0.77777777777777779</v>
      </c>
      <c r="F12" s="383" t="s">
        <v>25</v>
      </c>
      <c r="G12" s="388">
        <v>0.87847222222222221</v>
      </c>
      <c r="H12" s="286" t="s">
        <v>52</v>
      </c>
      <c r="I12" s="231" t="s">
        <v>86</v>
      </c>
      <c r="J12" s="128" t="s">
        <v>88</v>
      </c>
      <c r="K12" s="189" t="s">
        <v>87</v>
      </c>
      <c r="L12" s="66">
        <v>3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s="42" customFormat="1" ht="16.5" customHeight="1">
      <c r="A13" s="124">
        <v>45725</v>
      </c>
      <c r="B13" s="246" t="str">
        <f t="shared" si="0"/>
        <v>niedziela</v>
      </c>
      <c r="C13" s="81" t="s">
        <v>43</v>
      </c>
      <c r="D13" s="378" t="s">
        <v>50</v>
      </c>
      <c r="E13" s="137">
        <v>0.33333333333333331</v>
      </c>
      <c r="F13" s="384" t="s">
        <v>25</v>
      </c>
      <c r="G13" s="389">
        <v>0.43402777777777779</v>
      </c>
      <c r="H13" s="63" t="s">
        <v>60</v>
      </c>
      <c r="I13" s="19" t="s">
        <v>86</v>
      </c>
      <c r="J13" s="197" t="s">
        <v>83</v>
      </c>
      <c r="K13" s="186" t="s">
        <v>87</v>
      </c>
      <c r="L13" s="73">
        <v>3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s="42" customFormat="1" ht="16.5" customHeight="1">
      <c r="A14" s="124">
        <v>45725</v>
      </c>
      <c r="B14" s="246" t="str">
        <f t="shared" si="0"/>
        <v>niedziela</v>
      </c>
      <c r="C14" s="84" t="s">
        <v>43</v>
      </c>
      <c r="D14" s="379" t="s">
        <v>50</v>
      </c>
      <c r="E14" s="140">
        <v>0.44097222222222227</v>
      </c>
      <c r="F14" s="385" t="s">
        <v>25</v>
      </c>
      <c r="G14" s="390">
        <v>0.54166666666666663</v>
      </c>
      <c r="H14" s="180" t="s">
        <v>58</v>
      </c>
      <c r="I14" s="185" t="s">
        <v>86</v>
      </c>
      <c r="J14" s="193" t="s">
        <v>85</v>
      </c>
      <c r="K14" s="188" t="s">
        <v>87</v>
      </c>
      <c r="L14" s="66">
        <v>3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s="42" customFormat="1" ht="16.5" customHeight="1">
      <c r="A15" s="124">
        <v>45725</v>
      </c>
      <c r="B15" s="246" t="str">
        <f t="shared" si="0"/>
        <v>niedziela</v>
      </c>
      <c r="C15" s="84" t="s">
        <v>43</v>
      </c>
      <c r="D15" s="379" t="s">
        <v>50</v>
      </c>
      <c r="E15" s="143">
        <v>0.5625</v>
      </c>
      <c r="F15" s="382" t="s">
        <v>25</v>
      </c>
      <c r="G15" s="387">
        <v>0.66319444444444442</v>
      </c>
      <c r="H15" s="285" t="s">
        <v>55</v>
      </c>
      <c r="I15" s="185" t="s">
        <v>86</v>
      </c>
      <c r="J15" s="193" t="s">
        <v>84</v>
      </c>
      <c r="K15" s="187" t="s">
        <v>87</v>
      </c>
      <c r="L15" s="74">
        <v>3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s="42" customFormat="1" ht="16.5" customHeight="1">
      <c r="A16" s="124">
        <v>45725</v>
      </c>
      <c r="B16" s="246" t="str">
        <f t="shared" si="0"/>
        <v>niedziela</v>
      </c>
      <c r="C16" s="84" t="s">
        <v>43</v>
      </c>
      <c r="D16" s="379" t="s">
        <v>50</v>
      </c>
      <c r="E16" s="143">
        <v>0.67013888888888884</v>
      </c>
      <c r="F16" s="382" t="s">
        <v>25</v>
      </c>
      <c r="G16" s="387">
        <v>0.73263888888888884</v>
      </c>
      <c r="H16" s="120" t="s">
        <v>94</v>
      </c>
      <c r="I16" s="302" t="s">
        <v>115</v>
      </c>
      <c r="J16" s="260" t="s">
        <v>95</v>
      </c>
      <c r="K16" s="188" t="s">
        <v>87</v>
      </c>
      <c r="L16" s="66">
        <v>3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42" customFormat="1" ht="16.5" customHeight="1" thickBot="1">
      <c r="A17" s="124">
        <v>45725</v>
      </c>
      <c r="B17" s="246" t="str">
        <f t="shared" si="0"/>
        <v>niedziela</v>
      </c>
      <c r="C17" s="174" t="s">
        <v>43</v>
      </c>
      <c r="D17" s="380" t="s">
        <v>50</v>
      </c>
      <c r="E17" s="146">
        <v>0.77777777777777779</v>
      </c>
      <c r="F17" s="383" t="s">
        <v>25</v>
      </c>
      <c r="G17" s="388">
        <v>0.87847222222222221</v>
      </c>
      <c r="H17" s="348" t="s">
        <v>113</v>
      </c>
      <c r="I17" s="324" t="s">
        <v>115</v>
      </c>
      <c r="J17" s="308" t="s">
        <v>101</v>
      </c>
      <c r="K17" s="323" t="s">
        <v>87</v>
      </c>
      <c r="L17" s="211">
        <v>3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42" customFormat="1" ht="16.5" customHeight="1">
      <c r="A18" s="126">
        <v>45731</v>
      </c>
      <c r="B18" s="243" t="str">
        <f t="shared" si="0"/>
        <v>sobota</v>
      </c>
      <c r="C18" s="81" t="s">
        <v>43</v>
      </c>
      <c r="D18" s="378" t="s">
        <v>50</v>
      </c>
      <c r="E18" s="137">
        <v>0.33333333333333331</v>
      </c>
      <c r="F18" s="384" t="s">
        <v>25</v>
      </c>
      <c r="G18" s="389">
        <v>0.43402777777777779</v>
      </c>
      <c r="H18" s="63" t="s">
        <v>60</v>
      </c>
      <c r="I18" s="77" t="s">
        <v>86</v>
      </c>
      <c r="J18" s="197" t="s">
        <v>83</v>
      </c>
      <c r="K18" s="186" t="s">
        <v>87</v>
      </c>
      <c r="L18" s="73">
        <v>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42" customFormat="1" ht="16.5" customHeight="1">
      <c r="A19" s="123">
        <v>45731</v>
      </c>
      <c r="B19" s="247" t="str">
        <f t="shared" si="0"/>
        <v>sobota</v>
      </c>
      <c r="C19" s="84" t="s">
        <v>43</v>
      </c>
      <c r="D19" s="379" t="s">
        <v>50</v>
      </c>
      <c r="E19" s="140">
        <v>0.44097222222222227</v>
      </c>
      <c r="F19" s="385" t="s">
        <v>25</v>
      </c>
      <c r="G19" s="390">
        <v>0.54166666666666663</v>
      </c>
      <c r="H19" s="180" t="s">
        <v>58</v>
      </c>
      <c r="I19" s="185" t="s">
        <v>86</v>
      </c>
      <c r="J19" s="193" t="s">
        <v>85</v>
      </c>
      <c r="K19" s="188" t="s">
        <v>87</v>
      </c>
      <c r="L19" s="66">
        <v>3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42" customFormat="1" ht="16.5" customHeight="1">
      <c r="A20" s="123">
        <v>45731</v>
      </c>
      <c r="B20" s="247" t="str">
        <f t="shared" si="0"/>
        <v>sobota</v>
      </c>
      <c r="C20" s="84" t="s">
        <v>43</v>
      </c>
      <c r="D20" s="379" t="s">
        <v>50</v>
      </c>
      <c r="E20" s="143">
        <v>0.5625</v>
      </c>
      <c r="F20" s="382" t="s">
        <v>25</v>
      </c>
      <c r="G20" s="387">
        <v>0.625</v>
      </c>
      <c r="H20" s="285" t="s">
        <v>57</v>
      </c>
      <c r="I20" s="185" t="s">
        <v>86</v>
      </c>
      <c r="J20" s="193" t="s">
        <v>85</v>
      </c>
      <c r="K20" s="187" t="s">
        <v>87</v>
      </c>
      <c r="L20" s="66">
        <v>3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42" customFormat="1" ht="16.5" customHeight="1">
      <c r="A21" s="123">
        <v>45731</v>
      </c>
      <c r="B21" s="247" t="str">
        <f t="shared" si="0"/>
        <v>sobota</v>
      </c>
      <c r="C21" s="84" t="s">
        <v>43</v>
      </c>
      <c r="D21" s="379" t="s">
        <v>50</v>
      </c>
      <c r="E21" s="143">
        <v>0.67013888888888884</v>
      </c>
      <c r="F21" s="382" t="s">
        <v>25</v>
      </c>
      <c r="G21" s="387">
        <v>0.77083333333333337</v>
      </c>
      <c r="H21" s="285" t="s">
        <v>55</v>
      </c>
      <c r="I21" s="185" t="s">
        <v>86</v>
      </c>
      <c r="J21" s="193" t="s">
        <v>84</v>
      </c>
      <c r="K21" s="187" t="s">
        <v>87</v>
      </c>
      <c r="L21" s="74">
        <v>3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42" customFormat="1" ht="16.5" customHeight="1" thickBot="1">
      <c r="A22" s="123">
        <v>45731</v>
      </c>
      <c r="B22" s="247" t="str">
        <f t="shared" si="0"/>
        <v>sobota</v>
      </c>
      <c r="C22" s="174" t="s">
        <v>43</v>
      </c>
      <c r="D22" s="380" t="s">
        <v>50</v>
      </c>
      <c r="E22" s="146">
        <v>0.77777777777777779</v>
      </c>
      <c r="F22" s="383" t="s">
        <v>25</v>
      </c>
      <c r="G22" s="388">
        <v>0.87847222222222221</v>
      </c>
      <c r="H22" s="62" t="s">
        <v>53</v>
      </c>
      <c r="I22" s="232" t="s">
        <v>86</v>
      </c>
      <c r="J22" s="128" t="s">
        <v>89</v>
      </c>
      <c r="K22" s="223" t="s">
        <v>87</v>
      </c>
      <c r="L22" s="55">
        <v>3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42" customFormat="1" ht="16.5" customHeight="1">
      <c r="A23" s="85">
        <v>45732</v>
      </c>
      <c r="B23" s="248" t="str">
        <f t="shared" si="0"/>
        <v>niedziela</v>
      </c>
      <c r="C23" s="81" t="s">
        <v>43</v>
      </c>
      <c r="D23" s="378" t="s">
        <v>50</v>
      </c>
      <c r="E23" s="137">
        <v>0.33333333333333331</v>
      </c>
      <c r="F23" s="384" t="s">
        <v>25</v>
      </c>
      <c r="G23" s="389">
        <v>0.43402777777777779</v>
      </c>
      <c r="H23" s="63" t="s">
        <v>60</v>
      </c>
      <c r="I23" s="19" t="s">
        <v>86</v>
      </c>
      <c r="J23" s="197" t="s">
        <v>83</v>
      </c>
      <c r="K23" s="186" t="s">
        <v>87</v>
      </c>
      <c r="L23" s="73">
        <v>3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42" customFormat="1" ht="16.5" customHeight="1">
      <c r="A24" s="87">
        <v>45732</v>
      </c>
      <c r="B24" s="246" t="str">
        <f t="shared" si="0"/>
        <v>niedziela</v>
      </c>
      <c r="C24" s="84" t="s">
        <v>43</v>
      </c>
      <c r="D24" s="379" t="s">
        <v>50</v>
      </c>
      <c r="E24" s="140">
        <v>0.44097222222222227</v>
      </c>
      <c r="F24" s="385" t="s">
        <v>25</v>
      </c>
      <c r="G24" s="390">
        <v>0.54166666666666663</v>
      </c>
      <c r="H24" s="285" t="s">
        <v>55</v>
      </c>
      <c r="I24" s="185" t="s">
        <v>86</v>
      </c>
      <c r="J24" s="193" t="s">
        <v>84</v>
      </c>
      <c r="K24" s="187" t="s">
        <v>87</v>
      </c>
      <c r="L24" s="74">
        <v>3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42" customFormat="1" ht="16.5" customHeight="1">
      <c r="A25" s="87">
        <v>45732</v>
      </c>
      <c r="B25" s="246" t="str">
        <f t="shared" si="0"/>
        <v>niedziela</v>
      </c>
      <c r="C25" s="84" t="s">
        <v>43</v>
      </c>
      <c r="D25" s="379" t="s">
        <v>50</v>
      </c>
      <c r="E25" s="143">
        <v>0.5625</v>
      </c>
      <c r="F25" s="382" t="s">
        <v>25</v>
      </c>
      <c r="G25" s="387">
        <v>0.66319444444444442</v>
      </c>
      <c r="H25" s="285" t="s">
        <v>57</v>
      </c>
      <c r="I25" s="185" t="s">
        <v>86</v>
      </c>
      <c r="J25" s="193" t="s">
        <v>85</v>
      </c>
      <c r="K25" s="187" t="s">
        <v>87</v>
      </c>
      <c r="L25" s="66">
        <v>3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42" customFormat="1" ht="16.5" customHeight="1">
      <c r="A26" s="87">
        <v>45732</v>
      </c>
      <c r="B26" s="246" t="str">
        <f t="shared" si="0"/>
        <v>niedziela</v>
      </c>
      <c r="C26" s="84" t="s">
        <v>43</v>
      </c>
      <c r="D26" s="379" t="s">
        <v>50</v>
      </c>
      <c r="E26" s="143">
        <v>0.67013888888888884</v>
      </c>
      <c r="F26" s="382" t="s">
        <v>25</v>
      </c>
      <c r="G26" s="387">
        <v>0.77083333333333337</v>
      </c>
      <c r="H26" s="285" t="s">
        <v>52</v>
      </c>
      <c r="I26" s="271" t="s">
        <v>86</v>
      </c>
      <c r="J26" s="260" t="s">
        <v>88</v>
      </c>
      <c r="K26" s="188" t="s">
        <v>87</v>
      </c>
      <c r="L26" s="66">
        <v>3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42" customFormat="1" ht="16.5" customHeight="1" thickBot="1">
      <c r="A27" s="90">
        <v>45732</v>
      </c>
      <c r="B27" s="246" t="str">
        <f t="shared" si="0"/>
        <v>niedziela</v>
      </c>
      <c r="C27" s="174" t="s">
        <v>43</v>
      </c>
      <c r="D27" s="380" t="s">
        <v>50</v>
      </c>
      <c r="E27" s="146">
        <v>0.77777777777777779</v>
      </c>
      <c r="F27" s="383" t="s">
        <v>25</v>
      </c>
      <c r="G27" s="388">
        <v>0.87847222222222221</v>
      </c>
      <c r="H27" s="120" t="s">
        <v>94</v>
      </c>
      <c r="I27" s="302" t="s">
        <v>115</v>
      </c>
      <c r="J27" s="260" t="s">
        <v>95</v>
      </c>
      <c r="K27" s="188" t="s">
        <v>87</v>
      </c>
      <c r="L27" s="66">
        <v>3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s="42" customFormat="1" ht="16.5" customHeight="1">
      <c r="A28" s="123">
        <v>45745</v>
      </c>
      <c r="B28" s="243" t="str">
        <f t="shared" si="0"/>
        <v>sobota</v>
      </c>
      <c r="C28" s="81" t="s">
        <v>43</v>
      </c>
      <c r="D28" s="378" t="s">
        <v>50</v>
      </c>
      <c r="E28" s="400">
        <v>0.33333333333333331</v>
      </c>
      <c r="F28" s="384" t="s">
        <v>25</v>
      </c>
      <c r="G28" s="389">
        <v>0.43402777777777779</v>
      </c>
      <c r="H28" s="287" t="s">
        <v>61</v>
      </c>
      <c r="I28" s="191" t="s">
        <v>106</v>
      </c>
      <c r="J28" s="196" t="s">
        <v>83</v>
      </c>
      <c r="K28" s="234" t="s">
        <v>138</v>
      </c>
      <c r="L28" s="73">
        <v>3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42" customFormat="1" ht="16.5" customHeight="1">
      <c r="A29" s="123">
        <v>45745</v>
      </c>
      <c r="B29" s="244" t="str">
        <f t="shared" si="0"/>
        <v>sobota</v>
      </c>
      <c r="C29" s="84" t="s">
        <v>43</v>
      </c>
      <c r="D29" s="379" t="s">
        <v>50</v>
      </c>
      <c r="E29" s="140">
        <v>0.44097222222222227</v>
      </c>
      <c r="F29" s="385" t="s">
        <v>25</v>
      </c>
      <c r="G29" s="390">
        <v>0.54166666666666663</v>
      </c>
      <c r="H29" s="180" t="s">
        <v>59</v>
      </c>
      <c r="I29" s="185" t="s">
        <v>108</v>
      </c>
      <c r="J29" s="335" t="s">
        <v>110</v>
      </c>
      <c r="K29" s="235" t="s">
        <v>140</v>
      </c>
      <c r="L29" s="74">
        <v>3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42" customFormat="1" ht="16.5" customHeight="1">
      <c r="A30" s="123">
        <v>45745</v>
      </c>
      <c r="B30" s="244" t="str">
        <f t="shared" si="0"/>
        <v>sobota</v>
      </c>
      <c r="C30" s="84" t="s">
        <v>43</v>
      </c>
      <c r="D30" s="379" t="s">
        <v>50</v>
      </c>
      <c r="E30" s="143">
        <v>0.5625</v>
      </c>
      <c r="F30" s="382" t="s">
        <v>25</v>
      </c>
      <c r="G30" s="387">
        <v>0.66319444444444442</v>
      </c>
      <c r="H30" s="180" t="s">
        <v>63</v>
      </c>
      <c r="I30" s="352" t="s">
        <v>130</v>
      </c>
      <c r="J30" s="193" t="s">
        <v>88</v>
      </c>
      <c r="K30" s="235" t="s">
        <v>138</v>
      </c>
      <c r="L30" s="66">
        <v>3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42" customFormat="1" ht="16.5" customHeight="1">
      <c r="A31" s="123">
        <v>45745</v>
      </c>
      <c r="B31" s="244" t="str">
        <f t="shared" si="0"/>
        <v>sobota</v>
      </c>
      <c r="C31" s="84" t="s">
        <v>43</v>
      </c>
      <c r="D31" s="379" t="s">
        <v>50</v>
      </c>
      <c r="E31" s="143">
        <v>0.67013888888888884</v>
      </c>
      <c r="F31" s="382" t="s">
        <v>25</v>
      </c>
      <c r="G31" s="387">
        <v>0.77083333333333337</v>
      </c>
      <c r="H31" s="180" t="s">
        <v>56</v>
      </c>
      <c r="I31" s="185" t="s">
        <v>108</v>
      </c>
      <c r="J31" s="193" t="s">
        <v>90</v>
      </c>
      <c r="K31" s="236" t="s">
        <v>140</v>
      </c>
      <c r="L31" s="301">
        <v>3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42" customFormat="1" ht="16.5" customHeight="1" thickBot="1">
      <c r="A32" s="123">
        <v>45745</v>
      </c>
      <c r="B32" s="244" t="str">
        <f t="shared" si="0"/>
        <v>sobota</v>
      </c>
      <c r="C32" s="174" t="s">
        <v>43</v>
      </c>
      <c r="D32" s="380" t="s">
        <v>50</v>
      </c>
      <c r="E32" s="146">
        <v>0.77777777777777779</v>
      </c>
      <c r="F32" s="383" t="s">
        <v>25</v>
      </c>
      <c r="G32" s="388">
        <v>0.87847222222222221</v>
      </c>
      <c r="H32" s="334" t="s">
        <v>134</v>
      </c>
      <c r="I32" s="195" t="s">
        <v>109</v>
      </c>
      <c r="J32" s="128" t="s">
        <v>90</v>
      </c>
      <c r="K32" s="406" t="s">
        <v>140</v>
      </c>
      <c r="L32" s="71">
        <v>3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42" customFormat="1" ht="16.5" customHeight="1">
      <c r="A33" s="159">
        <v>45746</v>
      </c>
      <c r="B33" s="248" t="str">
        <f t="shared" si="0"/>
        <v>niedziela</v>
      </c>
      <c r="C33" s="81" t="s">
        <v>43</v>
      </c>
      <c r="D33" s="378" t="s">
        <v>50</v>
      </c>
      <c r="E33" s="137">
        <v>0.33333333333333331</v>
      </c>
      <c r="F33" s="384" t="s">
        <v>25</v>
      </c>
      <c r="G33" s="389">
        <v>0.43402777777777779</v>
      </c>
      <c r="H33" s="287" t="s">
        <v>61</v>
      </c>
      <c r="I33" s="191" t="s">
        <v>106</v>
      </c>
      <c r="J33" s="196" t="s">
        <v>83</v>
      </c>
      <c r="K33" s="234" t="s">
        <v>138</v>
      </c>
      <c r="L33" s="73">
        <v>3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42" customFormat="1" ht="16.5" customHeight="1">
      <c r="A34" s="124">
        <v>45746</v>
      </c>
      <c r="B34" s="246" t="str">
        <f t="shared" si="0"/>
        <v>niedziela</v>
      </c>
      <c r="C34" s="84" t="s">
        <v>43</v>
      </c>
      <c r="D34" s="379" t="s">
        <v>50</v>
      </c>
      <c r="E34" s="140">
        <v>0.44097222222222227</v>
      </c>
      <c r="F34" s="385" t="s">
        <v>25</v>
      </c>
      <c r="G34" s="390">
        <v>0.54166666666666663</v>
      </c>
      <c r="H34" s="180" t="s">
        <v>63</v>
      </c>
      <c r="I34" s="352" t="s">
        <v>130</v>
      </c>
      <c r="J34" s="193" t="s">
        <v>88</v>
      </c>
      <c r="K34" s="235" t="s">
        <v>138</v>
      </c>
      <c r="L34" s="66">
        <v>3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42" customFormat="1" ht="16.5" customHeight="1">
      <c r="A35" s="124">
        <v>45746</v>
      </c>
      <c r="B35" s="246" t="str">
        <f t="shared" si="0"/>
        <v>niedziela</v>
      </c>
      <c r="C35" s="84" t="s">
        <v>43</v>
      </c>
      <c r="D35" s="379" t="s">
        <v>50</v>
      </c>
      <c r="E35" s="140">
        <v>0.5625</v>
      </c>
      <c r="F35" s="385" t="s">
        <v>25</v>
      </c>
      <c r="G35" s="390">
        <v>0.66319444444444442</v>
      </c>
      <c r="H35" s="180" t="s">
        <v>59</v>
      </c>
      <c r="I35" s="185" t="s">
        <v>108</v>
      </c>
      <c r="J35" s="193" t="s">
        <v>85</v>
      </c>
      <c r="K35" s="235" t="s">
        <v>140</v>
      </c>
      <c r="L35" s="74">
        <v>3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42" customFormat="1" ht="16.5" customHeight="1">
      <c r="A36" s="124">
        <v>45746</v>
      </c>
      <c r="B36" s="246" t="str">
        <f t="shared" si="0"/>
        <v>niedziela</v>
      </c>
      <c r="C36" s="84" t="s">
        <v>43</v>
      </c>
      <c r="D36" s="379" t="s">
        <v>50</v>
      </c>
      <c r="E36" s="143">
        <v>0.67013888888888884</v>
      </c>
      <c r="F36" s="382" t="s">
        <v>25</v>
      </c>
      <c r="G36" s="387">
        <v>0.77083333333333337</v>
      </c>
      <c r="H36" s="180" t="s">
        <v>64</v>
      </c>
      <c r="I36" s="185" t="s">
        <v>108</v>
      </c>
      <c r="J36" s="193" t="s">
        <v>93</v>
      </c>
      <c r="K36" s="236" t="s">
        <v>141</v>
      </c>
      <c r="L36" s="301">
        <v>3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42" customFormat="1" ht="16.5" customHeight="1" thickBot="1">
      <c r="A37" s="125">
        <v>45746</v>
      </c>
      <c r="B37" s="246" t="str">
        <f t="shared" si="0"/>
        <v>niedziela</v>
      </c>
      <c r="C37" s="174" t="s">
        <v>43</v>
      </c>
      <c r="D37" s="380" t="s">
        <v>50</v>
      </c>
      <c r="E37" s="146">
        <v>0.77777777777777779</v>
      </c>
      <c r="F37" s="383" t="s">
        <v>25</v>
      </c>
      <c r="G37" s="388">
        <v>0.87847222222222221</v>
      </c>
      <c r="H37" s="120"/>
      <c r="I37" s="277"/>
      <c r="J37" s="260"/>
      <c r="K37" s="188"/>
      <c r="L37" s="35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42" customFormat="1" ht="16.5" customHeight="1">
      <c r="A38" s="126">
        <v>45752</v>
      </c>
      <c r="B38" s="243" t="str">
        <f t="shared" si="0"/>
        <v>sobota</v>
      </c>
      <c r="C38" s="81" t="s">
        <v>43</v>
      </c>
      <c r="D38" s="378" t="s">
        <v>50</v>
      </c>
      <c r="E38" s="137">
        <v>0.33333333333333331</v>
      </c>
      <c r="F38" s="384" t="s">
        <v>25</v>
      </c>
      <c r="G38" s="389">
        <v>0.43402777777777779</v>
      </c>
      <c r="H38" s="196" t="s">
        <v>63</v>
      </c>
      <c r="I38" s="353" t="s">
        <v>130</v>
      </c>
      <c r="J38" s="197" t="s">
        <v>88</v>
      </c>
      <c r="K38" s="259" t="s">
        <v>138</v>
      </c>
      <c r="L38" s="77">
        <v>3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42" customFormat="1" ht="16.5" customHeight="1">
      <c r="A39" s="123">
        <v>45752</v>
      </c>
      <c r="B39" s="244" t="str">
        <f t="shared" si="0"/>
        <v>sobota</v>
      </c>
      <c r="C39" s="84" t="s">
        <v>43</v>
      </c>
      <c r="D39" s="379" t="s">
        <v>50</v>
      </c>
      <c r="E39" s="140">
        <v>0.44097222222222227</v>
      </c>
      <c r="F39" s="385" t="s">
        <v>25</v>
      </c>
      <c r="G39" s="390">
        <v>0.54166666666666663</v>
      </c>
      <c r="H39" s="285" t="s">
        <v>61</v>
      </c>
      <c r="I39" s="292" t="s">
        <v>106</v>
      </c>
      <c r="J39" s="180" t="s">
        <v>91</v>
      </c>
      <c r="K39" s="236" t="s">
        <v>139</v>
      </c>
      <c r="L39" s="74">
        <v>3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42" customFormat="1" ht="16.5" customHeight="1">
      <c r="A40" s="123">
        <v>45752</v>
      </c>
      <c r="B40" s="244" t="str">
        <f t="shared" si="0"/>
        <v>sobota</v>
      </c>
      <c r="C40" s="84" t="s">
        <v>43</v>
      </c>
      <c r="D40" s="379" t="s">
        <v>50</v>
      </c>
      <c r="E40" s="143">
        <v>0.5625</v>
      </c>
      <c r="F40" s="382" t="s">
        <v>25</v>
      </c>
      <c r="G40" s="387">
        <v>0.66319444444444442</v>
      </c>
      <c r="H40" s="180" t="s">
        <v>59</v>
      </c>
      <c r="I40" s="185" t="s">
        <v>108</v>
      </c>
      <c r="J40" s="335" t="s">
        <v>104</v>
      </c>
      <c r="K40" s="235" t="s">
        <v>140</v>
      </c>
      <c r="L40" s="74">
        <v>3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s="42" customFormat="1" ht="16.5" customHeight="1">
      <c r="A41" s="123">
        <v>45752</v>
      </c>
      <c r="B41" s="244" t="str">
        <f t="shared" si="0"/>
        <v>sobota</v>
      </c>
      <c r="C41" s="84" t="s">
        <v>43</v>
      </c>
      <c r="D41" s="379" t="s">
        <v>50</v>
      </c>
      <c r="E41" s="143">
        <v>0.67013888888888884</v>
      </c>
      <c r="F41" s="382" t="s">
        <v>25</v>
      </c>
      <c r="G41" s="387">
        <v>0.77083333333333337</v>
      </c>
      <c r="H41" s="180" t="s">
        <v>64</v>
      </c>
      <c r="I41" s="185" t="s">
        <v>108</v>
      </c>
      <c r="J41" s="193" t="s">
        <v>93</v>
      </c>
      <c r="K41" s="236" t="s">
        <v>141</v>
      </c>
      <c r="L41" s="301">
        <v>3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s="42" customFormat="1" ht="16.5" customHeight="1" thickBot="1">
      <c r="A42" s="123">
        <v>45752</v>
      </c>
      <c r="B42" s="244" t="str">
        <f t="shared" si="0"/>
        <v>sobota</v>
      </c>
      <c r="C42" s="174" t="s">
        <v>43</v>
      </c>
      <c r="D42" s="380" t="s">
        <v>50</v>
      </c>
      <c r="E42" s="146">
        <v>0.77777777777777779</v>
      </c>
      <c r="F42" s="383" t="s">
        <v>25</v>
      </c>
      <c r="G42" s="388">
        <v>0.87847222222222221</v>
      </c>
      <c r="H42" s="334" t="s">
        <v>135</v>
      </c>
      <c r="I42" s="336" t="s">
        <v>136</v>
      </c>
      <c r="J42" s="357" t="s">
        <v>132</v>
      </c>
      <c r="K42" s="403" t="s">
        <v>133</v>
      </c>
      <c r="L42" s="365">
        <v>3</v>
      </c>
      <c r="M42" s="363"/>
      <c r="N42" s="342"/>
      <c r="O42" s="342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s="42" customFormat="1" ht="16.5" customHeight="1">
      <c r="A43" s="159">
        <v>45753</v>
      </c>
      <c r="B43" s="249" t="str">
        <f t="shared" si="0"/>
        <v>niedziela</v>
      </c>
      <c r="C43" s="81" t="s">
        <v>43</v>
      </c>
      <c r="D43" s="378" t="s">
        <v>50</v>
      </c>
      <c r="E43" s="137">
        <v>0.33333333333333331</v>
      </c>
      <c r="F43" s="384" t="s">
        <v>25</v>
      </c>
      <c r="G43" s="389">
        <v>0.43402777777777779</v>
      </c>
      <c r="H43" s="196" t="s">
        <v>63</v>
      </c>
      <c r="I43" s="353" t="s">
        <v>130</v>
      </c>
      <c r="J43" s="197" t="s">
        <v>88</v>
      </c>
      <c r="K43" s="259" t="s">
        <v>138</v>
      </c>
      <c r="L43" s="77">
        <v>3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 s="42" customFormat="1" ht="16.5" customHeight="1">
      <c r="A44" s="124">
        <v>45753</v>
      </c>
      <c r="B44" s="250" t="str">
        <f t="shared" si="0"/>
        <v>niedziela</v>
      </c>
      <c r="C44" s="84" t="s">
        <v>43</v>
      </c>
      <c r="D44" s="379" t="s">
        <v>50</v>
      </c>
      <c r="E44" s="140">
        <v>0.44097222222222227</v>
      </c>
      <c r="F44" s="385" t="s">
        <v>25</v>
      </c>
      <c r="G44" s="390">
        <v>0.54166666666666663</v>
      </c>
      <c r="H44" s="338" t="s">
        <v>64</v>
      </c>
      <c r="I44" s="350" t="s">
        <v>108</v>
      </c>
      <c r="J44" s="335" t="s">
        <v>93</v>
      </c>
      <c r="K44" s="236" t="s">
        <v>141</v>
      </c>
      <c r="L44" s="74">
        <v>3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</row>
    <row r="45" spans="1:31" s="42" customFormat="1" ht="16.5" customHeight="1">
      <c r="A45" s="124">
        <v>45753</v>
      </c>
      <c r="B45" s="246" t="str">
        <f t="shared" si="0"/>
        <v>niedziela</v>
      </c>
      <c r="C45" s="84" t="s">
        <v>43</v>
      </c>
      <c r="D45" s="379" t="s">
        <v>50</v>
      </c>
      <c r="E45" s="143">
        <v>0.5625</v>
      </c>
      <c r="F45" s="382" t="s">
        <v>25</v>
      </c>
      <c r="G45" s="387">
        <v>0.66319444444444442</v>
      </c>
      <c r="H45" s="180" t="s">
        <v>56</v>
      </c>
      <c r="I45" s="185" t="s">
        <v>108</v>
      </c>
      <c r="J45" s="193" t="s">
        <v>90</v>
      </c>
      <c r="K45" s="235" t="s">
        <v>140</v>
      </c>
      <c r="L45" s="301">
        <v>3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1:31" s="42" customFormat="1" ht="16.5" customHeight="1">
      <c r="A46" s="124">
        <v>45753</v>
      </c>
      <c r="B46" s="246" t="str">
        <f t="shared" si="0"/>
        <v>niedziela</v>
      </c>
      <c r="C46" s="84" t="s">
        <v>43</v>
      </c>
      <c r="D46" s="379" t="s">
        <v>50</v>
      </c>
      <c r="E46" s="143">
        <v>0.67013888888888884</v>
      </c>
      <c r="F46" s="382" t="s">
        <v>25</v>
      </c>
      <c r="G46" s="387">
        <v>0.77083333333333337</v>
      </c>
      <c r="H46" s="334" t="s">
        <v>61</v>
      </c>
      <c r="I46" s="351" t="s">
        <v>106</v>
      </c>
      <c r="J46" s="338" t="s">
        <v>91</v>
      </c>
      <c r="K46" s="236" t="s">
        <v>139</v>
      </c>
      <c r="L46" s="301">
        <v>3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</row>
    <row r="47" spans="1:31" s="42" customFormat="1" ht="16.5" customHeight="1" thickBot="1">
      <c r="A47" s="125">
        <v>45753</v>
      </c>
      <c r="B47" s="251" t="str">
        <f t="shared" si="0"/>
        <v>niedziela</v>
      </c>
      <c r="C47" s="174" t="s">
        <v>43</v>
      </c>
      <c r="D47" s="380" t="s">
        <v>50</v>
      </c>
      <c r="E47" s="146">
        <v>0.77777777777777779</v>
      </c>
      <c r="F47" s="383" t="s">
        <v>25</v>
      </c>
      <c r="G47" s="388">
        <v>0.87847222222222221</v>
      </c>
      <c r="H47" s="202"/>
      <c r="I47" s="261"/>
      <c r="J47" s="128"/>
      <c r="K47" s="190"/>
      <c r="L47" s="132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</row>
    <row r="48" spans="1:31" s="42" customFormat="1" ht="16.5" customHeight="1">
      <c r="A48" s="252">
        <v>45773</v>
      </c>
      <c r="B48" s="244" t="str">
        <f t="shared" si="0"/>
        <v>sobota</v>
      </c>
      <c r="C48" s="81" t="s">
        <v>43</v>
      </c>
      <c r="D48" s="378" t="s">
        <v>50</v>
      </c>
      <c r="E48" s="401">
        <v>0.33333333333333331</v>
      </c>
      <c r="F48" s="385" t="s">
        <v>25</v>
      </c>
      <c r="G48" s="391">
        <v>0.43402777777777779</v>
      </c>
      <c r="H48" s="63" t="s">
        <v>60</v>
      </c>
      <c r="I48" s="19" t="s">
        <v>86</v>
      </c>
      <c r="J48" s="197" t="s">
        <v>83</v>
      </c>
      <c r="K48" s="186" t="s">
        <v>87</v>
      </c>
      <c r="L48" s="73">
        <v>3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 s="42" customFormat="1" ht="16.5" customHeight="1">
      <c r="A49" s="252">
        <v>45773</v>
      </c>
      <c r="B49" s="244" t="str">
        <f t="shared" si="0"/>
        <v>sobota</v>
      </c>
      <c r="C49" s="84" t="s">
        <v>43</v>
      </c>
      <c r="D49" s="379" t="s">
        <v>50</v>
      </c>
      <c r="E49" s="140">
        <v>0.44097222222222227</v>
      </c>
      <c r="F49" s="385" t="s">
        <v>25</v>
      </c>
      <c r="G49" s="390">
        <v>0.54166666666666663</v>
      </c>
      <c r="H49" s="285" t="s">
        <v>55</v>
      </c>
      <c r="I49" s="185" t="s">
        <v>86</v>
      </c>
      <c r="J49" s="193" t="s">
        <v>84</v>
      </c>
      <c r="K49" s="187" t="s">
        <v>87</v>
      </c>
      <c r="L49" s="74">
        <v>3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</row>
    <row r="50" spans="1:31" s="42" customFormat="1" ht="16.5" customHeight="1">
      <c r="A50" s="252">
        <v>45773</v>
      </c>
      <c r="B50" s="244" t="str">
        <f t="shared" si="0"/>
        <v>sobota</v>
      </c>
      <c r="C50" s="84" t="s">
        <v>43</v>
      </c>
      <c r="D50" s="379" t="s">
        <v>50</v>
      </c>
      <c r="E50" s="140">
        <v>0.5625</v>
      </c>
      <c r="F50" s="385" t="s">
        <v>25</v>
      </c>
      <c r="G50" s="390">
        <v>0.66319444444444442</v>
      </c>
      <c r="H50" s="180" t="s">
        <v>58</v>
      </c>
      <c r="I50" s="185" t="s">
        <v>86</v>
      </c>
      <c r="J50" s="193" t="s">
        <v>85</v>
      </c>
      <c r="K50" s="188" t="s">
        <v>87</v>
      </c>
      <c r="L50" s="66">
        <v>3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s="42" customFormat="1" ht="16.5" customHeight="1">
      <c r="A51" s="252">
        <v>45773</v>
      </c>
      <c r="B51" s="244" t="str">
        <f t="shared" si="0"/>
        <v>sobota</v>
      </c>
      <c r="C51" s="84" t="s">
        <v>43</v>
      </c>
      <c r="D51" s="379" t="s">
        <v>50</v>
      </c>
      <c r="E51" s="143">
        <v>0.67013888888888884</v>
      </c>
      <c r="F51" s="382" t="s">
        <v>25</v>
      </c>
      <c r="G51" s="387">
        <v>0.77083333333333337</v>
      </c>
      <c r="H51" s="285" t="s">
        <v>57</v>
      </c>
      <c r="I51" s="185" t="s">
        <v>86</v>
      </c>
      <c r="J51" s="193" t="s">
        <v>85</v>
      </c>
      <c r="K51" s="187" t="s">
        <v>87</v>
      </c>
      <c r="L51" s="66">
        <v>3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1" s="42" customFormat="1" ht="16.5" customHeight="1" thickBot="1">
      <c r="A52" s="252">
        <v>45773</v>
      </c>
      <c r="B52" s="245" t="str">
        <f t="shared" si="0"/>
        <v>sobota</v>
      </c>
      <c r="C52" s="174" t="s">
        <v>43</v>
      </c>
      <c r="D52" s="380" t="s">
        <v>50</v>
      </c>
      <c r="E52" s="143">
        <v>0.77777777777777779</v>
      </c>
      <c r="F52" s="382" t="s">
        <v>25</v>
      </c>
      <c r="G52" s="388">
        <v>0.87847222222222221</v>
      </c>
      <c r="H52" s="62" t="s">
        <v>53</v>
      </c>
      <c r="I52" s="232" t="s">
        <v>86</v>
      </c>
      <c r="J52" s="128" t="s">
        <v>89</v>
      </c>
      <c r="K52" s="223" t="s">
        <v>87</v>
      </c>
      <c r="L52" s="55">
        <v>3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</row>
    <row r="53" spans="1:31" s="42" customFormat="1" ht="16.5" customHeight="1">
      <c r="A53" s="159">
        <v>45774</v>
      </c>
      <c r="B53" s="248" t="str">
        <f t="shared" si="0"/>
        <v>niedziela</v>
      </c>
      <c r="C53" s="81" t="s">
        <v>43</v>
      </c>
      <c r="D53" s="378" t="s">
        <v>50</v>
      </c>
      <c r="E53" s="149">
        <v>0.33333333333333331</v>
      </c>
      <c r="F53" s="381" t="s">
        <v>25</v>
      </c>
      <c r="G53" s="386">
        <v>0.43402777777777779</v>
      </c>
      <c r="H53" s="180" t="s">
        <v>56</v>
      </c>
      <c r="I53" s="185" t="s">
        <v>108</v>
      </c>
      <c r="J53" s="193" t="s">
        <v>90</v>
      </c>
      <c r="K53" s="392" t="s">
        <v>140</v>
      </c>
      <c r="L53" s="301">
        <v>3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</row>
    <row r="54" spans="1:31" s="42" customFormat="1" ht="16.5" customHeight="1">
      <c r="A54" s="124">
        <v>45774</v>
      </c>
      <c r="B54" s="246" t="str">
        <f t="shared" si="0"/>
        <v>niedziela</v>
      </c>
      <c r="C54" s="84" t="s">
        <v>43</v>
      </c>
      <c r="D54" s="379" t="s">
        <v>50</v>
      </c>
      <c r="E54" s="143">
        <v>0.44097222222222227</v>
      </c>
      <c r="F54" s="382" t="s">
        <v>25</v>
      </c>
      <c r="G54" s="387">
        <v>0.54166666666666663</v>
      </c>
      <c r="H54" s="338" t="s">
        <v>64</v>
      </c>
      <c r="I54" s="350" t="s">
        <v>108</v>
      </c>
      <c r="J54" s="335" t="s">
        <v>93</v>
      </c>
      <c r="K54" s="392" t="s">
        <v>141</v>
      </c>
      <c r="L54" s="74">
        <v>3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</row>
    <row r="55" spans="1:31" s="42" customFormat="1" ht="16.5" customHeight="1">
      <c r="A55" s="124">
        <v>45774</v>
      </c>
      <c r="B55" s="246" t="str">
        <f t="shared" si="0"/>
        <v>niedziela</v>
      </c>
      <c r="C55" s="84" t="s">
        <v>43</v>
      </c>
      <c r="D55" s="379" t="s">
        <v>50</v>
      </c>
      <c r="E55" s="143">
        <v>0.5625</v>
      </c>
      <c r="F55" s="382" t="s">
        <v>25</v>
      </c>
      <c r="G55" s="387">
        <v>0.66319444444444442</v>
      </c>
      <c r="H55" s="180" t="s">
        <v>59</v>
      </c>
      <c r="I55" s="185" t="s">
        <v>108</v>
      </c>
      <c r="J55" s="193" t="s">
        <v>85</v>
      </c>
      <c r="K55" s="355" t="s">
        <v>140</v>
      </c>
      <c r="L55" s="74">
        <v>3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</row>
    <row r="56" spans="1:31" s="42" customFormat="1" ht="16.5" customHeight="1">
      <c r="A56" s="124">
        <v>45774</v>
      </c>
      <c r="B56" s="246" t="str">
        <f t="shared" si="0"/>
        <v>niedziela</v>
      </c>
      <c r="C56" s="84" t="s">
        <v>43</v>
      </c>
      <c r="D56" s="379" t="s">
        <v>50</v>
      </c>
      <c r="E56" s="143">
        <v>0.67013888888888884</v>
      </c>
      <c r="F56" s="382" t="s">
        <v>25</v>
      </c>
      <c r="G56" s="387">
        <v>0.77083333333333337</v>
      </c>
      <c r="H56" s="334" t="s">
        <v>61</v>
      </c>
      <c r="I56" s="351" t="s">
        <v>106</v>
      </c>
      <c r="J56" s="338" t="s">
        <v>91</v>
      </c>
      <c r="K56" s="392" t="s">
        <v>139</v>
      </c>
      <c r="L56" s="66">
        <v>3</v>
      </c>
      <c r="M56" s="242"/>
      <c r="N56" s="242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</row>
    <row r="57" spans="1:31" s="42" customFormat="1" ht="16.5" customHeight="1" thickBot="1">
      <c r="A57" s="125">
        <v>45774</v>
      </c>
      <c r="B57" s="251" t="str">
        <f t="shared" ref="B57" si="1">IF(WEEKDAY(A57,2)=5,"piątek",IF(WEEKDAY(A57,2)=6,"sobota",IF(WEEKDAY(A57,2)=7,"niedziela","Błąd")))</f>
        <v>niedziela</v>
      </c>
      <c r="C57" s="174" t="s">
        <v>43</v>
      </c>
      <c r="D57" s="380" t="s">
        <v>50</v>
      </c>
      <c r="E57" s="143">
        <v>0.77777777777777779</v>
      </c>
      <c r="F57" s="382" t="s">
        <v>25</v>
      </c>
      <c r="G57" s="388">
        <v>0.87847222222222221</v>
      </c>
      <c r="H57" s="334"/>
      <c r="I57" s="343"/>
      <c r="J57" s="128"/>
      <c r="K57" s="393"/>
      <c r="L57" s="71"/>
      <c r="M57" s="362"/>
      <c r="N57" s="242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</row>
    <row r="58" spans="1:31" s="42" customFormat="1" ht="16.5" customHeight="1">
      <c r="A58" s="82">
        <v>45787</v>
      </c>
      <c r="B58" s="243" t="str">
        <f t="shared" si="0"/>
        <v>sobota</v>
      </c>
      <c r="C58" s="81" t="s">
        <v>43</v>
      </c>
      <c r="D58" s="378" t="s">
        <v>50</v>
      </c>
      <c r="E58" s="149">
        <v>0.33333333333333331</v>
      </c>
      <c r="F58" s="381" t="s">
        <v>25</v>
      </c>
      <c r="G58" s="386">
        <v>0.43402777777777779</v>
      </c>
      <c r="H58" s="360" t="s">
        <v>55</v>
      </c>
      <c r="I58" s="350" t="s">
        <v>86</v>
      </c>
      <c r="J58" s="335" t="s">
        <v>84</v>
      </c>
      <c r="K58" s="187" t="s">
        <v>87</v>
      </c>
      <c r="L58" s="74">
        <v>3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</row>
    <row r="59" spans="1:31" s="42" customFormat="1" ht="16.5" customHeight="1">
      <c r="A59" s="82">
        <v>45787</v>
      </c>
      <c r="B59" s="244" t="str">
        <f t="shared" si="0"/>
        <v>sobota</v>
      </c>
      <c r="C59" s="84" t="s">
        <v>43</v>
      </c>
      <c r="D59" s="379" t="s">
        <v>50</v>
      </c>
      <c r="E59" s="140">
        <v>0.44097222222222227</v>
      </c>
      <c r="F59" s="385" t="s">
        <v>25</v>
      </c>
      <c r="G59" s="390">
        <v>0.54166666666666663</v>
      </c>
      <c r="H59" s="60" t="s">
        <v>60</v>
      </c>
      <c r="I59" s="271" t="s">
        <v>86</v>
      </c>
      <c r="J59" s="193" t="s">
        <v>83</v>
      </c>
      <c r="K59" s="188" t="s">
        <v>87</v>
      </c>
      <c r="L59" s="74">
        <v>3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  <row r="60" spans="1:31" s="42" customFormat="1" ht="16.5" customHeight="1">
      <c r="A60" s="82">
        <v>45787</v>
      </c>
      <c r="B60" s="244" t="str">
        <f t="shared" si="0"/>
        <v>sobota</v>
      </c>
      <c r="C60" s="84" t="s">
        <v>43</v>
      </c>
      <c r="D60" s="379" t="s">
        <v>50</v>
      </c>
      <c r="E60" s="140">
        <v>0.5625</v>
      </c>
      <c r="F60" s="385" t="s">
        <v>25</v>
      </c>
      <c r="G60" s="390">
        <v>0.66319444444444442</v>
      </c>
      <c r="H60" s="180" t="s">
        <v>58</v>
      </c>
      <c r="I60" s="185" t="s">
        <v>86</v>
      </c>
      <c r="J60" s="193" t="s">
        <v>85</v>
      </c>
      <c r="K60" s="188" t="s">
        <v>87</v>
      </c>
      <c r="L60" s="66">
        <v>3</v>
      </c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</row>
    <row r="61" spans="1:31" s="42" customFormat="1" ht="16.5" customHeight="1">
      <c r="A61" s="82">
        <v>45787</v>
      </c>
      <c r="B61" s="244" t="str">
        <f t="shared" si="0"/>
        <v>sobota</v>
      </c>
      <c r="C61" s="84" t="s">
        <v>43</v>
      </c>
      <c r="D61" s="379" t="s">
        <v>50</v>
      </c>
      <c r="E61" s="143">
        <v>0.67013888888888884</v>
      </c>
      <c r="F61" s="382" t="s">
        <v>25</v>
      </c>
      <c r="G61" s="387">
        <v>0.77083333333333337</v>
      </c>
      <c r="H61" s="285" t="s">
        <v>57</v>
      </c>
      <c r="I61" s="185" t="s">
        <v>86</v>
      </c>
      <c r="J61" s="193" t="s">
        <v>85</v>
      </c>
      <c r="K61" s="187" t="s">
        <v>87</v>
      </c>
      <c r="L61" s="66">
        <v>3</v>
      </c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s="42" customFormat="1" ht="16.5" customHeight="1" thickBot="1">
      <c r="A62" s="82">
        <v>45787</v>
      </c>
      <c r="B62" s="244" t="str">
        <f t="shared" si="0"/>
        <v>sobota</v>
      </c>
      <c r="C62" s="174" t="s">
        <v>43</v>
      </c>
      <c r="D62" s="380" t="s">
        <v>50</v>
      </c>
      <c r="E62" s="146">
        <v>0.77777777777777779</v>
      </c>
      <c r="F62" s="383" t="s">
        <v>25</v>
      </c>
      <c r="G62" s="388">
        <v>0.87847222222222221</v>
      </c>
      <c r="H62" s="120" t="s">
        <v>94</v>
      </c>
      <c r="I62" s="302" t="s">
        <v>115</v>
      </c>
      <c r="J62" s="260" t="s">
        <v>95</v>
      </c>
      <c r="K62" s="188" t="s">
        <v>87</v>
      </c>
      <c r="L62" s="66">
        <v>3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</row>
    <row r="63" spans="1:31" s="42" customFormat="1" ht="16.5" customHeight="1">
      <c r="A63" s="85">
        <v>45788</v>
      </c>
      <c r="B63" s="248" t="str">
        <f t="shared" si="0"/>
        <v>niedziela</v>
      </c>
      <c r="C63" s="81" t="s">
        <v>43</v>
      </c>
      <c r="D63" s="378" t="s">
        <v>50</v>
      </c>
      <c r="E63" s="400">
        <v>0.33333333333333331</v>
      </c>
      <c r="F63" s="384" t="s">
        <v>25</v>
      </c>
      <c r="G63" s="389">
        <v>0.43402777777777779</v>
      </c>
      <c r="H63" s="287" t="s">
        <v>61</v>
      </c>
      <c r="I63" s="191" t="s">
        <v>106</v>
      </c>
      <c r="J63" s="196" t="s">
        <v>83</v>
      </c>
      <c r="K63" s="394" t="s">
        <v>139</v>
      </c>
      <c r="L63" s="73">
        <v>3</v>
      </c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</row>
    <row r="64" spans="1:31" s="42" customFormat="1" ht="16.5" customHeight="1">
      <c r="A64" s="87">
        <v>45788</v>
      </c>
      <c r="B64" s="246" t="str">
        <f t="shared" si="0"/>
        <v>niedziela</v>
      </c>
      <c r="C64" s="84" t="s">
        <v>43</v>
      </c>
      <c r="D64" s="379" t="s">
        <v>50</v>
      </c>
      <c r="E64" s="140">
        <v>0.44097222222222227</v>
      </c>
      <c r="F64" s="385" t="s">
        <v>25</v>
      </c>
      <c r="G64" s="390">
        <v>0.54166666666666663</v>
      </c>
      <c r="H64" s="180" t="s">
        <v>56</v>
      </c>
      <c r="I64" s="292" t="s">
        <v>108</v>
      </c>
      <c r="J64" s="193" t="s">
        <v>103</v>
      </c>
      <c r="K64" s="392" t="s">
        <v>140</v>
      </c>
      <c r="L64" s="301">
        <v>3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</row>
    <row r="65" spans="1:31" s="42" customFormat="1" ht="16.5" customHeight="1">
      <c r="A65" s="87">
        <v>45788</v>
      </c>
      <c r="B65" s="246" t="str">
        <f t="shared" si="0"/>
        <v>niedziela</v>
      </c>
      <c r="C65" s="84" t="s">
        <v>43</v>
      </c>
      <c r="D65" s="379" t="s">
        <v>50</v>
      </c>
      <c r="E65" s="143">
        <v>0.5625</v>
      </c>
      <c r="F65" s="382" t="s">
        <v>25</v>
      </c>
      <c r="G65" s="387">
        <v>0.66319444444444442</v>
      </c>
      <c r="H65" s="180" t="s">
        <v>63</v>
      </c>
      <c r="I65" s="354" t="s">
        <v>130</v>
      </c>
      <c r="J65" s="193" t="s">
        <v>88</v>
      </c>
      <c r="K65" s="355" t="s">
        <v>138</v>
      </c>
      <c r="L65" s="66">
        <v>3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 s="42" customFormat="1" ht="16.5" customHeight="1">
      <c r="A66" s="87">
        <v>45788</v>
      </c>
      <c r="B66" s="246" t="str">
        <f t="shared" si="0"/>
        <v>niedziela</v>
      </c>
      <c r="C66" s="84" t="s">
        <v>43</v>
      </c>
      <c r="D66" s="379" t="s">
        <v>50</v>
      </c>
      <c r="E66" s="143">
        <v>0.67013888888888884</v>
      </c>
      <c r="F66" s="382" t="s">
        <v>25</v>
      </c>
      <c r="G66" s="387">
        <v>0.77083333333333337</v>
      </c>
      <c r="H66" s="180" t="s">
        <v>64</v>
      </c>
      <c r="I66" s="185" t="s">
        <v>108</v>
      </c>
      <c r="J66" s="193" t="s">
        <v>93</v>
      </c>
      <c r="K66" s="392" t="s">
        <v>141</v>
      </c>
      <c r="L66" s="301">
        <v>3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</row>
    <row r="67" spans="1:31" s="42" customFormat="1" ht="16.5" customHeight="1" thickBot="1">
      <c r="A67" s="90">
        <v>45788</v>
      </c>
      <c r="B67" s="251" t="str">
        <f t="shared" si="0"/>
        <v>niedziela</v>
      </c>
      <c r="C67" s="174" t="s">
        <v>43</v>
      </c>
      <c r="D67" s="380" t="s">
        <v>50</v>
      </c>
      <c r="E67" s="146">
        <v>0.77777777777777779</v>
      </c>
      <c r="F67" s="383" t="s">
        <v>25</v>
      </c>
      <c r="G67" s="388">
        <v>0.87847222222222221</v>
      </c>
      <c r="H67" s="349" t="s">
        <v>134</v>
      </c>
      <c r="I67" s="367" t="s">
        <v>109</v>
      </c>
      <c r="J67" s="368" t="s">
        <v>90</v>
      </c>
      <c r="K67" s="346" t="s">
        <v>148</v>
      </c>
      <c r="L67" s="369">
        <v>3</v>
      </c>
      <c r="M67" s="242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1:31" s="42" customFormat="1" ht="16.5" customHeight="1">
      <c r="A68" s="79">
        <v>45801</v>
      </c>
      <c r="B68" s="244" t="str">
        <f t="shared" si="0"/>
        <v>sobota</v>
      </c>
      <c r="C68" s="81" t="s">
        <v>43</v>
      </c>
      <c r="D68" s="378" t="s">
        <v>50</v>
      </c>
      <c r="E68" s="400">
        <v>0.33333333333333331</v>
      </c>
      <c r="F68" s="384" t="s">
        <v>25</v>
      </c>
      <c r="G68" s="389">
        <v>0.43402777777777779</v>
      </c>
      <c r="H68" s="63" t="s">
        <v>53</v>
      </c>
      <c r="I68" s="191" t="s">
        <v>86</v>
      </c>
      <c r="J68" s="288" t="s">
        <v>89</v>
      </c>
      <c r="K68" s="263" t="s">
        <v>87</v>
      </c>
      <c r="L68" s="39">
        <v>3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</row>
    <row r="69" spans="1:31" s="42" customFormat="1" ht="16.5" customHeight="1">
      <c r="A69" s="82">
        <v>45801</v>
      </c>
      <c r="B69" s="244" t="str">
        <f t="shared" si="0"/>
        <v>sobota</v>
      </c>
      <c r="C69" s="84" t="s">
        <v>43</v>
      </c>
      <c r="D69" s="379" t="s">
        <v>50</v>
      </c>
      <c r="E69" s="140">
        <v>0.44097222222222227</v>
      </c>
      <c r="F69" s="385" t="s">
        <v>25</v>
      </c>
      <c r="G69" s="390">
        <v>0.54166666666666663</v>
      </c>
      <c r="H69" s="206" t="s">
        <v>54</v>
      </c>
      <c r="I69" s="185" t="s">
        <v>86</v>
      </c>
      <c r="J69" s="193" t="s">
        <v>96</v>
      </c>
      <c r="K69" s="289" t="s">
        <v>87</v>
      </c>
      <c r="L69" s="74">
        <v>3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</row>
    <row r="70" spans="1:31" s="42" customFormat="1" ht="16.5" customHeight="1">
      <c r="A70" s="82">
        <v>45801</v>
      </c>
      <c r="B70" s="244" t="str">
        <f t="shared" si="0"/>
        <v>sobota</v>
      </c>
      <c r="C70" s="84" t="s">
        <v>43</v>
      </c>
      <c r="D70" s="379" t="s">
        <v>50</v>
      </c>
      <c r="E70" s="143">
        <v>0.5625</v>
      </c>
      <c r="F70" s="382" t="s">
        <v>25</v>
      </c>
      <c r="G70" s="387">
        <v>0.66319444444444442</v>
      </c>
      <c r="H70" s="348" t="s">
        <v>100</v>
      </c>
      <c r="I70" s="302" t="s">
        <v>115</v>
      </c>
      <c r="J70" s="193" t="s">
        <v>97</v>
      </c>
      <c r="K70" s="289" t="s">
        <v>87</v>
      </c>
      <c r="L70" s="66">
        <v>3</v>
      </c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</row>
    <row r="71" spans="1:31" s="42" customFormat="1" ht="16.5" customHeight="1">
      <c r="A71" s="82">
        <v>45801</v>
      </c>
      <c r="B71" s="244" t="str">
        <f t="shared" si="0"/>
        <v>sobota</v>
      </c>
      <c r="C71" s="84" t="s">
        <v>43</v>
      </c>
      <c r="D71" s="379" t="s">
        <v>50</v>
      </c>
      <c r="E71" s="143">
        <v>0.67013888888888884</v>
      </c>
      <c r="F71" s="382" t="s">
        <v>25</v>
      </c>
      <c r="G71" s="387">
        <v>0.77083333333333337</v>
      </c>
      <c r="H71" s="120" t="s">
        <v>111</v>
      </c>
      <c r="I71" s="302" t="s">
        <v>115</v>
      </c>
      <c r="J71" s="193" t="s">
        <v>98</v>
      </c>
      <c r="K71" s="290" t="s">
        <v>87</v>
      </c>
      <c r="L71" s="74">
        <v>3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</row>
    <row r="72" spans="1:31" s="42" customFormat="1" ht="16.5" customHeight="1" thickBot="1">
      <c r="A72" s="176">
        <v>45801</v>
      </c>
      <c r="B72" s="245" t="str">
        <f t="shared" ref="B72:B107" si="2">IF(WEEKDAY(A72,2)=5,"piątek",IF(WEEKDAY(A72,2)=6,"sobota",IF(WEEKDAY(A72,2)=7,"niedziela","Błąd")))</f>
        <v>sobota</v>
      </c>
      <c r="C72" s="174" t="s">
        <v>43</v>
      </c>
      <c r="D72" s="380" t="s">
        <v>50</v>
      </c>
      <c r="E72" s="146">
        <v>0.77777777777777779</v>
      </c>
      <c r="F72" s="383" t="s">
        <v>25</v>
      </c>
      <c r="G72" s="388">
        <v>0.87847222222222221</v>
      </c>
      <c r="H72" s="120" t="s">
        <v>114</v>
      </c>
      <c r="I72" s="302" t="s">
        <v>115</v>
      </c>
      <c r="J72" s="260" t="s">
        <v>99</v>
      </c>
      <c r="K72" s="188" t="s">
        <v>87</v>
      </c>
      <c r="L72" s="74">
        <v>3</v>
      </c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</row>
    <row r="73" spans="1:31" s="42" customFormat="1" ht="16.5" customHeight="1">
      <c r="A73" s="87">
        <v>45802</v>
      </c>
      <c r="B73" s="246" t="str">
        <f t="shared" si="2"/>
        <v>niedziela</v>
      </c>
      <c r="C73" s="81" t="s">
        <v>43</v>
      </c>
      <c r="D73" s="378" t="s">
        <v>50</v>
      </c>
      <c r="E73" s="149">
        <v>0.33333333333333331</v>
      </c>
      <c r="F73" s="381" t="s">
        <v>25</v>
      </c>
      <c r="G73" s="386">
        <v>0.43402777777777779</v>
      </c>
      <c r="H73" s="179" t="s">
        <v>54</v>
      </c>
      <c r="I73" s="191" t="s">
        <v>86</v>
      </c>
      <c r="J73" s="197" t="s">
        <v>96</v>
      </c>
      <c r="K73" s="291" t="s">
        <v>87</v>
      </c>
      <c r="L73" s="73">
        <v>3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</row>
    <row r="74" spans="1:31" s="42" customFormat="1" ht="16.5" customHeight="1">
      <c r="A74" s="87">
        <v>45802</v>
      </c>
      <c r="B74" s="246" t="str">
        <f t="shared" si="2"/>
        <v>niedziela</v>
      </c>
      <c r="C74" s="84" t="s">
        <v>43</v>
      </c>
      <c r="D74" s="379" t="s">
        <v>50</v>
      </c>
      <c r="E74" s="143">
        <v>0.44097222222222227</v>
      </c>
      <c r="F74" s="382" t="s">
        <v>25</v>
      </c>
      <c r="G74" s="387">
        <v>0.54166666666666663</v>
      </c>
      <c r="H74" s="60" t="s">
        <v>53</v>
      </c>
      <c r="I74" s="292" t="s">
        <v>86</v>
      </c>
      <c r="J74" s="260" t="s">
        <v>89</v>
      </c>
      <c r="K74" s="187" t="s">
        <v>87</v>
      </c>
      <c r="L74" s="35">
        <v>3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</row>
    <row r="75" spans="1:31" s="42" customFormat="1" ht="16.5" customHeight="1">
      <c r="A75" s="87">
        <v>45802</v>
      </c>
      <c r="B75" s="246" t="str">
        <f t="shared" si="2"/>
        <v>niedziela</v>
      </c>
      <c r="C75" s="84" t="s">
        <v>43</v>
      </c>
      <c r="D75" s="379" t="s">
        <v>50</v>
      </c>
      <c r="E75" s="143">
        <v>0.5625</v>
      </c>
      <c r="F75" s="382" t="s">
        <v>25</v>
      </c>
      <c r="G75" s="387">
        <v>0.66319444444444442</v>
      </c>
      <c r="H75" s="120" t="s">
        <v>113</v>
      </c>
      <c r="I75" s="302" t="s">
        <v>115</v>
      </c>
      <c r="J75" s="193" t="s">
        <v>101</v>
      </c>
      <c r="K75" s="289" t="s">
        <v>87</v>
      </c>
      <c r="L75" s="211">
        <v>3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</row>
    <row r="76" spans="1:31" s="42" customFormat="1" ht="16.5" customHeight="1">
      <c r="A76" s="87">
        <v>45802</v>
      </c>
      <c r="B76" s="246" t="str">
        <f t="shared" si="2"/>
        <v>niedziela</v>
      </c>
      <c r="C76" s="84" t="s">
        <v>43</v>
      </c>
      <c r="D76" s="379" t="s">
        <v>50</v>
      </c>
      <c r="E76" s="143">
        <v>0.67013888888888884</v>
      </c>
      <c r="F76" s="382" t="s">
        <v>25</v>
      </c>
      <c r="G76" s="387">
        <v>0.77083333333333337</v>
      </c>
      <c r="H76" s="120" t="s">
        <v>112</v>
      </c>
      <c r="I76" s="302" t="s">
        <v>115</v>
      </c>
      <c r="J76" s="193" t="s">
        <v>102</v>
      </c>
      <c r="K76" s="289" t="s">
        <v>87</v>
      </c>
      <c r="L76" s="211">
        <v>3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s="42" customFormat="1" ht="16.5" customHeight="1" thickBot="1">
      <c r="A77" s="90">
        <v>45802</v>
      </c>
      <c r="B77" s="251" t="str">
        <f t="shared" si="2"/>
        <v>niedziela</v>
      </c>
      <c r="C77" s="174" t="s">
        <v>43</v>
      </c>
      <c r="D77" s="380" t="s">
        <v>50</v>
      </c>
      <c r="E77" s="146">
        <v>0.77777777777777779</v>
      </c>
      <c r="F77" s="383" t="s">
        <v>25</v>
      </c>
      <c r="G77" s="388">
        <v>0.87847222222222221</v>
      </c>
      <c r="H77" s="402" t="s">
        <v>100</v>
      </c>
      <c r="I77" s="304" t="s">
        <v>115</v>
      </c>
      <c r="J77" s="128" t="s">
        <v>103</v>
      </c>
      <c r="K77" s="293" t="s">
        <v>87</v>
      </c>
      <c r="L77" s="225">
        <v>3</v>
      </c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78" spans="1:31" ht="16.5" customHeight="1">
      <c r="A78" s="79">
        <v>45808</v>
      </c>
      <c r="B78" s="243" t="str">
        <f t="shared" si="2"/>
        <v>sobota</v>
      </c>
      <c r="C78" s="81" t="s">
        <v>43</v>
      </c>
      <c r="D78" s="378" t="s">
        <v>50</v>
      </c>
      <c r="E78" s="137">
        <v>0.33333333333333331</v>
      </c>
      <c r="F78" s="384" t="s">
        <v>25</v>
      </c>
      <c r="G78" s="389">
        <v>0.43402777777777779</v>
      </c>
      <c r="H78" s="285" t="s">
        <v>57</v>
      </c>
      <c r="I78" s="185" t="s">
        <v>86</v>
      </c>
      <c r="J78" s="193" t="s">
        <v>85</v>
      </c>
      <c r="K78" s="187" t="s">
        <v>87</v>
      </c>
      <c r="L78" s="66">
        <v>3</v>
      </c>
    </row>
    <row r="79" spans="1:31" ht="16.5" customHeight="1">
      <c r="A79" s="82">
        <v>45808</v>
      </c>
      <c r="B79" s="244" t="str">
        <f t="shared" si="2"/>
        <v>sobota</v>
      </c>
      <c r="C79" s="84" t="s">
        <v>43</v>
      </c>
      <c r="D79" s="379" t="s">
        <v>50</v>
      </c>
      <c r="E79" s="140">
        <v>0.44097222222222227</v>
      </c>
      <c r="F79" s="385" t="s">
        <v>25</v>
      </c>
      <c r="G79" s="390">
        <v>0.54166666666666663</v>
      </c>
      <c r="H79" s="180" t="s">
        <v>58</v>
      </c>
      <c r="I79" s="185" t="s">
        <v>86</v>
      </c>
      <c r="J79" s="193" t="s">
        <v>85</v>
      </c>
      <c r="K79" s="188" t="s">
        <v>87</v>
      </c>
      <c r="L79" s="66">
        <v>3</v>
      </c>
    </row>
    <row r="80" spans="1:31" ht="16.5" customHeight="1">
      <c r="A80" s="82">
        <v>45808</v>
      </c>
      <c r="B80" s="244" t="str">
        <f t="shared" si="2"/>
        <v>sobota</v>
      </c>
      <c r="C80" s="84" t="s">
        <v>43</v>
      </c>
      <c r="D80" s="379" t="s">
        <v>50</v>
      </c>
      <c r="E80" s="143">
        <v>0.5625</v>
      </c>
      <c r="F80" s="382" t="s">
        <v>25</v>
      </c>
      <c r="G80" s="387">
        <v>0.66319444444444442</v>
      </c>
      <c r="H80" s="285" t="s">
        <v>52</v>
      </c>
      <c r="I80" s="271" t="s">
        <v>86</v>
      </c>
      <c r="J80" s="260" t="s">
        <v>88</v>
      </c>
      <c r="K80" s="188" t="s">
        <v>87</v>
      </c>
      <c r="L80" s="66">
        <v>3</v>
      </c>
    </row>
    <row r="81" spans="1:12" ht="16.5" customHeight="1">
      <c r="A81" s="82">
        <v>45808</v>
      </c>
      <c r="B81" s="244" t="str">
        <f t="shared" si="2"/>
        <v>sobota</v>
      </c>
      <c r="C81" s="84" t="s">
        <v>43</v>
      </c>
      <c r="D81" s="379" t="s">
        <v>50</v>
      </c>
      <c r="E81" s="143">
        <v>0.67013888888888884</v>
      </c>
      <c r="F81" s="382" t="s">
        <v>25</v>
      </c>
      <c r="G81" s="387">
        <v>0.77083333333333337</v>
      </c>
      <c r="H81" s="60" t="s">
        <v>53</v>
      </c>
      <c r="I81" s="292" t="s">
        <v>86</v>
      </c>
      <c r="J81" s="260" t="s">
        <v>89</v>
      </c>
      <c r="K81" s="187" t="s">
        <v>87</v>
      </c>
      <c r="L81" s="35">
        <v>3</v>
      </c>
    </row>
    <row r="82" spans="1:12" ht="16.5" customHeight="1" thickBot="1">
      <c r="A82" s="176">
        <v>45808</v>
      </c>
      <c r="B82" s="244" t="str">
        <f t="shared" si="2"/>
        <v>sobota</v>
      </c>
      <c r="C82" s="174" t="s">
        <v>43</v>
      </c>
      <c r="D82" s="380" t="s">
        <v>50</v>
      </c>
      <c r="E82" s="146">
        <v>0.77777777777777779</v>
      </c>
      <c r="F82" s="383" t="s">
        <v>25</v>
      </c>
      <c r="G82" s="388">
        <v>0.87847222222222221</v>
      </c>
      <c r="H82" s="348"/>
      <c r="I82" s="304"/>
      <c r="J82" s="128"/>
      <c r="K82" s="293"/>
      <c r="L82" s="225"/>
    </row>
    <row r="83" spans="1:12" ht="16.5" customHeight="1">
      <c r="A83" s="85">
        <v>45809</v>
      </c>
      <c r="B83" s="248" t="str">
        <f t="shared" si="2"/>
        <v>niedziela</v>
      </c>
      <c r="C83" s="81" t="s">
        <v>43</v>
      </c>
      <c r="D83" s="378" t="s">
        <v>50</v>
      </c>
      <c r="E83" s="137">
        <v>0.33333333333333331</v>
      </c>
      <c r="F83" s="384" t="s">
        <v>25</v>
      </c>
      <c r="G83" s="389">
        <v>0.43402777777777779</v>
      </c>
      <c r="H83" s="196" t="s">
        <v>63</v>
      </c>
      <c r="I83" s="354" t="s">
        <v>130</v>
      </c>
      <c r="J83" s="193" t="s">
        <v>88</v>
      </c>
      <c r="K83" s="355" t="s">
        <v>138</v>
      </c>
      <c r="L83" s="66">
        <v>3</v>
      </c>
    </row>
    <row r="84" spans="1:12" ht="16.5" customHeight="1">
      <c r="A84" s="87">
        <v>45809</v>
      </c>
      <c r="B84" s="246" t="str">
        <f t="shared" si="2"/>
        <v>niedziela</v>
      </c>
      <c r="C84" s="84" t="s">
        <v>43</v>
      </c>
      <c r="D84" s="379" t="s">
        <v>50</v>
      </c>
      <c r="E84" s="140">
        <v>0.44097222222222227</v>
      </c>
      <c r="F84" s="385" t="s">
        <v>25</v>
      </c>
      <c r="G84" s="390">
        <v>0.54166666666666663</v>
      </c>
      <c r="H84" s="180" t="s">
        <v>59</v>
      </c>
      <c r="I84" s="185" t="s">
        <v>108</v>
      </c>
      <c r="J84" s="193" t="s">
        <v>110</v>
      </c>
      <c r="K84" s="355" t="s">
        <v>140</v>
      </c>
      <c r="L84" s="74">
        <v>3</v>
      </c>
    </row>
    <row r="85" spans="1:12" ht="16.5" customHeight="1">
      <c r="A85" s="87">
        <v>45809</v>
      </c>
      <c r="B85" s="246" t="str">
        <f t="shared" si="2"/>
        <v>niedziela</v>
      </c>
      <c r="C85" s="84" t="s">
        <v>43</v>
      </c>
      <c r="D85" s="379" t="s">
        <v>50</v>
      </c>
      <c r="E85" s="143">
        <v>0.5625</v>
      </c>
      <c r="F85" s="382" t="s">
        <v>25</v>
      </c>
      <c r="G85" s="387">
        <v>0.66319444444444442</v>
      </c>
      <c r="H85" s="180" t="s">
        <v>56</v>
      </c>
      <c r="I85" s="292" t="s">
        <v>108</v>
      </c>
      <c r="J85" s="193" t="s">
        <v>103</v>
      </c>
      <c r="K85" s="392" t="s">
        <v>140</v>
      </c>
      <c r="L85" s="301">
        <v>3</v>
      </c>
    </row>
    <row r="86" spans="1:12" ht="16.5" customHeight="1">
      <c r="A86" s="87">
        <v>45809</v>
      </c>
      <c r="B86" s="246" t="str">
        <f t="shared" si="2"/>
        <v>niedziela</v>
      </c>
      <c r="C86" s="84" t="s">
        <v>43</v>
      </c>
      <c r="D86" s="379" t="s">
        <v>50</v>
      </c>
      <c r="E86" s="143">
        <v>0.67013888888888884</v>
      </c>
      <c r="F86" s="382" t="s">
        <v>25</v>
      </c>
      <c r="G86" s="387">
        <v>0.77083333333333337</v>
      </c>
      <c r="H86" s="180" t="s">
        <v>64</v>
      </c>
      <c r="I86" s="185" t="s">
        <v>108</v>
      </c>
      <c r="J86" s="193" t="s">
        <v>93</v>
      </c>
      <c r="K86" s="392" t="s">
        <v>141</v>
      </c>
      <c r="L86" s="301">
        <v>3</v>
      </c>
    </row>
    <row r="87" spans="1:12" ht="16.5" customHeight="1" thickBot="1">
      <c r="A87" s="90">
        <v>45809</v>
      </c>
      <c r="B87" s="251" t="str">
        <f t="shared" si="2"/>
        <v>niedziela</v>
      </c>
      <c r="C87" s="174" t="s">
        <v>43</v>
      </c>
      <c r="D87" s="380" t="s">
        <v>50</v>
      </c>
      <c r="E87" s="146">
        <v>0.77777777777777779</v>
      </c>
      <c r="F87" s="383" t="s">
        <v>25</v>
      </c>
      <c r="G87" s="388">
        <v>0.87847222222222221</v>
      </c>
      <c r="H87" s="349" t="s">
        <v>134</v>
      </c>
      <c r="I87" s="262" t="s">
        <v>109</v>
      </c>
      <c r="J87" s="128" t="s">
        <v>90</v>
      </c>
      <c r="K87" s="346" t="s">
        <v>148</v>
      </c>
      <c r="L87" s="226">
        <v>3</v>
      </c>
    </row>
    <row r="88" spans="1:12" ht="16.5" customHeight="1">
      <c r="A88" s="79">
        <v>45822</v>
      </c>
      <c r="B88" s="244" t="str">
        <f t="shared" si="2"/>
        <v>sobota</v>
      </c>
      <c r="C88" s="81" t="s">
        <v>43</v>
      </c>
      <c r="D88" s="378" t="s">
        <v>50</v>
      </c>
      <c r="E88" s="137">
        <v>0.33333333333333331</v>
      </c>
      <c r="F88" s="384" t="s">
        <v>25</v>
      </c>
      <c r="G88" s="389">
        <v>0.43402777777777779</v>
      </c>
      <c r="H88" s="180" t="s">
        <v>56</v>
      </c>
      <c r="I88" s="292" t="s">
        <v>108</v>
      </c>
      <c r="J88" s="193" t="s">
        <v>103</v>
      </c>
      <c r="K88" s="355" t="s">
        <v>140</v>
      </c>
      <c r="L88" s="301">
        <v>3</v>
      </c>
    </row>
    <row r="89" spans="1:12" ht="16.5" customHeight="1">
      <c r="A89" s="82">
        <v>45822</v>
      </c>
      <c r="B89" s="244" t="str">
        <f t="shared" si="2"/>
        <v>sobota</v>
      </c>
      <c r="C89" s="84" t="s">
        <v>43</v>
      </c>
      <c r="D89" s="379" t="s">
        <v>50</v>
      </c>
      <c r="E89" s="140">
        <v>0.44097222222222227</v>
      </c>
      <c r="F89" s="385" t="s">
        <v>25</v>
      </c>
      <c r="G89" s="390">
        <v>0.54166666666666663</v>
      </c>
      <c r="H89" s="180" t="s">
        <v>59</v>
      </c>
      <c r="I89" s="185" t="s">
        <v>108</v>
      </c>
      <c r="J89" s="335" t="s">
        <v>104</v>
      </c>
      <c r="K89" s="355" t="s">
        <v>140</v>
      </c>
      <c r="L89" s="74">
        <v>3</v>
      </c>
    </row>
    <row r="90" spans="1:12" ht="16.5" customHeight="1">
      <c r="A90" s="82">
        <v>45822</v>
      </c>
      <c r="B90" s="244" t="str">
        <f t="shared" si="2"/>
        <v>sobota</v>
      </c>
      <c r="C90" s="84" t="s">
        <v>43</v>
      </c>
      <c r="D90" s="379" t="s">
        <v>50</v>
      </c>
      <c r="E90" s="143">
        <v>0.5625</v>
      </c>
      <c r="F90" s="382" t="s">
        <v>25</v>
      </c>
      <c r="G90" s="387">
        <v>0.66319444444444442</v>
      </c>
      <c r="H90" s="201"/>
      <c r="I90" s="258"/>
      <c r="J90" s="61"/>
      <c r="K90" s="289"/>
      <c r="L90" s="210"/>
    </row>
    <row r="91" spans="1:12" ht="16.5" customHeight="1">
      <c r="A91" s="82">
        <v>45822</v>
      </c>
      <c r="B91" s="244" t="str">
        <f t="shared" si="2"/>
        <v>sobota</v>
      </c>
      <c r="C91" s="84" t="s">
        <v>43</v>
      </c>
      <c r="D91" s="379" t="s">
        <v>50</v>
      </c>
      <c r="E91" s="143">
        <v>0.67013888888888884</v>
      </c>
      <c r="F91" s="382" t="s">
        <v>25</v>
      </c>
      <c r="G91" s="387">
        <v>0.77083333333333337</v>
      </c>
      <c r="H91" s="201"/>
      <c r="I91" s="258"/>
      <c r="J91" s="61"/>
      <c r="K91" s="289"/>
      <c r="L91" s="210"/>
    </row>
    <row r="92" spans="1:12" ht="16.5" customHeight="1" thickBot="1">
      <c r="A92" s="176">
        <v>45822</v>
      </c>
      <c r="B92" s="244" t="str">
        <f t="shared" si="2"/>
        <v>sobota</v>
      </c>
      <c r="C92" s="174" t="s">
        <v>43</v>
      </c>
      <c r="D92" s="380" t="s">
        <v>50</v>
      </c>
      <c r="E92" s="143">
        <v>0.77777777777777779</v>
      </c>
      <c r="F92" s="382" t="s">
        <v>25</v>
      </c>
      <c r="G92" s="387">
        <v>0.87847222222222221</v>
      </c>
      <c r="H92" s="230"/>
      <c r="I92" s="257"/>
      <c r="J92" s="128"/>
      <c r="K92" s="294"/>
      <c r="L92" s="224"/>
    </row>
    <row r="93" spans="1:12" ht="16.5" customHeight="1">
      <c r="A93" s="85">
        <v>45823</v>
      </c>
      <c r="B93" s="248" t="str">
        <f t="shared" si="2"/>
        <v>niedziela</v>
      </c>
      <c r="C93" s="81" t="s">
        <v>43</v>
      </c>
      <c r="D93" s="378" t="s">
        <v>50</v>
      </c>
      <c r="E93" s="137">
        <v>0.33333333333333331</v>
      </c>
      <c r="F93" s="384" t="s">
        <v>25</v>
      </c>
      <c r="G93" s="389">
        <v>0.43402777777777779</v>
      </c>
      <c r="H93" s="179" t="s">
        <v>54</v>
      </c>
      <c r="I93" s="67" t="s">
        <v>86</v>
      </c>
      <c r="J93" s="197" t="s">
        <v>96</v>
      </c>
      <c r="K93" s="291" t="s">
        <v>87</v>
      </c>
      <c r="L93" s="228">
        <v>3</v>
      </c>
    </row>
    <row r="94" spans="1:12" ht="16.5" customHeight="1">
      <c r="A94" s="87">
        <v>45823</v>
      </c>
      <c r="B94" s="246" t="str">
        <f t="shared" si="2"/>
        <v>niedziela</v>
      </c>
      <c r="C94" s="84" t="s">
        <v>43</v>
      </c>
      <c r="D94" s="379" t="s">
        <v>50</v>
      </c>
      <c r="E94" s="140">
        <v>0.44097222222222227</v>
      </c>
      <c r="F94" s="385" t="s">
        <v>25</v>
      </c>
      <c r="G94" s="390">
        <v>0.54166666666666663</v>
      </c>
      <c r="H94" s="348" t="s">
        <v>100</v>
      </c>
      <c r="I94" s="303" t="s">
        <v>115</v>
      </c>
      <c r="J94" s="193" t="s">
        <v>104</v>
      </c>
      <c r="K94" s="289" t="s">
        <v>87</v>
      </c>
      <c r="L94" s="66">
        <v>3</v>
      </c>
    </row>
    <row r="95" spans="1:12" ht="16.5" customHeight="1">
      <c r="A95" s="87">
        <v>45823</v>
      </c>
      <c r="B95" s="246" t="str">
        <f t="shared" si="2"/>
        <v>niedziela</v>
      </c>
      <c r="C95" s="84" t="s">
        <v>43</v>
      </c>
      <c r="D95" s="379" t="s">
        <v>50</v>
      </c>
      <c r="E95" s="143">
        <v>0.5625</v>
      </c>
      <c r="F95" s="382" t="s">
        <v>25</v>
      </c>
      <c r="G95" s="387">
        <v>0.66319444444444442</v>
      </c>
      <c r="H95" s="348" t="s">
        <v>114</v>
      </c>
      <c r="I95" s="303" t="s">
        <v>115</v>
      </c>
      <c r="J95" s="260" t="s">
        <v>99</v>
      </c>
      <c r="K95" s="295" t="s">
        <v>87</v>
      </c>
      <c r="L95" s="297">
        <v>3</v>
      </c>
    </row>
    <row r="96" spans="1:12" ht="16.5" customHeight="1">
      <c r="A96" s="87">
        <v>45823</v>
      </c>
      <c r="B96" s="246" t="str">
        <f t="shared" si="2"/>
        <v>niedziela</v>
      </c>
      <c r="C96" s="84" t="s">
        <v>43</v>
      </c>
      <c r="D96" s="379" t="s">
        <v>50</v>
      </c>
      <c r="E96" s="143">
        <v>0.67013888888888884</v>
      </c>
      <c r="F96" s="382" t="s">
        <v>25</v>
      </c>
      <c r="G96" s="387">
        <v>0.77083333333333337</v>
      </c>
      <c r="H96" s="120" t="s">
        <v>111</v>
      </c>
      <c r="I96" s="303" t="s">
        <v>115</v>
      </c>
      <c r="J96" s="260" t="s">
        <v>98</v>
      </c>
      <c r="K96" s="296" t="s">
        <v>87</v>
      </c>
      <c r="L96" s="298">
        <v>3</v>
      </c>
    </row>
    <row r="97" spans="1:13" ht="16.5" customHeight="1" thickBot="1">
      <c r="A97" s="90">
        <v>45823</v>
      </c>
      <c r="B97" s="251" t="str">
        <f t="shared" si="2"/>
        <v>niedziela</v>
      </c>
      <c r="C97" s="174" t="s">
        <v>43</v>
      </c>
      <c r="D97" s="380" t="s">
        <v>50</v>
      </c>
      <c r="E97" s="146">
        <v>0.77777777777777779</v>
      </c>
      <c r="F97" s="383" t="s">
        <v>25</v>
      </c>
      <c r="G97" s="388">
        <v>0.87847222222222221</v>
      </c>
      <c r="H97" s="129" t="s">
        <v>112</v>
      </c>
      <c r="I97" s="317" t="s">
        <v>115</v>
      </c>
      <c r="J97" s="330" t="s">
        <v>102</v>
      </c>
      <c r="K97" s="300" t="s">
        <v>87</v>
      </c>
      <c r="L97" s="299">
        <v>3</v>
      </c>
      <c r="M97" s="242"/>
    </row>
    <row r="98" spans="1:13" ht="16.5" customHeight="1">
      <c r="A98" s="253">
        <v>45836</v>
      </c>
      <c r="B98" s="243" t="str">
        <f t="shared" si="2"/>
        <v>sobota</v>
      </c>
      <c r="C98" s="81" t="s">
        <v>43</v>
      </c>
      <c r="D98" s="378" t="s">
        <v>50</v>
      </c>
      <c r="E98" s="137">
        <v>0.33333333333333331</v>
      </c>
      <c r="F98" s="384" t="s">
        <v>25</v>
      </c>
      <c r="G98" s="389">
        <v>0.43402777777777779</v>
      </c>
      <c r="H98" s="60" t="s">
        <v>53</v>
      </c>
      <c r="I98" s="292" t="s">
        <v>86</v>
      </c>
      <c r="J98" s="260" t="s">
        <v>89</v>
      </c>
      <c r="K98" s="187" t="s">
        <v>87</v>
      </c>
      <c r="L98" s="35">
        <v>3</v>
      </c>
    </row>
    <row r="99" spans="1:13" ht="16.5" customHeight="1">
      <c r="A99" s="254">
        <v>45836</v>
      </c>
      <c r="B99" s="244" t="str">
        <f t="shared" si="2"/>
        <v>sobota</v>
      </c>
      <c r="C99" s="84" t="s">
        <v>43</v>
      </c>
      <c r="D99" s="379" t="s">
        <v>50</v>
      </c>
      <c r="E99" s="140">
        <v>0.44097222222222227</v>
      </c>
      <c r="F99" s="385" t="s">
        <v>25</v>
      </c>
      <c r="G99" s="390">
        <v>0.54166666666666663</v>
      </c>
      <c r="H99" s="120"/>
      <c r="I99" s="302"/>
      <c r="J99" s="193"/>
      <c r="K99" s="289"/>
      <c r="L99" s="211"/>
    </row>
    <row r="100" spans="1:13" ht="16.5" customHeight="1">
      <c r="A100" s="254">
        <v>45836</v>
      </c>
      <c r="B100" s="244" t="str">
        <f t="shared" si="2"/>
        <v>sobota</v>
      </c>
      <c r="C100" s="84" t="s">
        <v>43</v>
      </c>
      <c r="D100" s="379" t="s">
        <v>50</v>
      </c>
      <c r="E100" s="143">
        <v>0.5625</v>
      </c>
      <c r="F100" s="382" t="s">
        <v>25</v>
      </c>
      <c r="G100" s="387">
        <v>0.66319444444444442</v>
      </c>
      <c r="H100" s="120" t="s">
        <v>112</v>
      </c>
      <c r="I100" s="302" t="s">
        <v>115</v>
      </c>
      <c r="J100" s="193" t="s">
        <v>102</v>
      </c>
      <c r="K100" s="289" t="s">
        <v>87</v>
      </c>
      <c r="L100" s="210">
        <v>3</v>
      </c>
    </row>
    <row r="101" spans="1:13" ht="16.5" customHeight="1">
      <c r="A101" s="254">
        <v>45836</v>
      </c>
      <c r="B101" s="244" t="str">
        <f t="shared" si="2"/>
        <v>sobota</v>
      </c>
      <c r="C101" s="84" t="s">
        <v>43</v>
      </c>
      <c r="D101" s="379" t="s">
        <v>50</v>
      </c>
      <c r="E101" s="143">
        <v>0.67013888888888884</v>
      </c>
      <c r="F101" s="382" t="s">
        <v>25</v>
      </c>
      <c r="G101" s="387">
        <v>0.77083333333333337</v>
      </c>
      <c r="H101" s="120" t="s">
        <v>114</v>
      </c>
      <c r="I101" s="302" t="s">
        <v>115</v>
      </c>
      <c r="J101" s="260" t="s">
        <v>99</v>
      </c>
      <c r="K101" s="289" t="s">
        <v>87</v>
      </c>
      <c r="L101" s="297">
        <v>3</v>
      </c>
    </row>
    <row r="102" spans="1:13" ht="16.5" customHeight="1" thickBot="1">
      <c r="A102" s="255">
        <v>45836</v>
      </c>
      <c r="B102" s="244" t="str">
        <f t="shared" si="2"/>
        <v>sobota</v>
      </c>
      <c r="C102" s="174" t="s">
        <v>43</v>
      </c>
      <c r="D102" s="380" t="s">
        <v>50</v>
      </c>
      <c r="E102" s="146">
        <v>0.77777777777777779</v>
      </c>
      <c r="F102" s="383" t="s">
        <v>25</v>
      </c>
      <c r="G102" s="388">
        <v>0.87847222222222221</v>
      </c>
      <c r="H102" s="65"/>
      <c r="I102" s="257"/>
      <c r="J102" s="128"/>
      <c r="K102" s="294"/>
      <c r="L102" s="227"/>
    </row>
    <row r="103" spans="1:13" ht="16.5" customHeight="1">
      <c r="A103" s="85">
        <v>45837</v>
      </c>
      <c r="B103" s="248" t="str">
        <f t="shared" si="2"/>
        <v>niedziela</v>
      </c>
      <c r="C103" s="81" t="s">
        <v>43</v>
      </c>
      <c r="D103" s="378" t="s">
        <v>50</v>
      </c>
      <c r="E103" s="149">
        <v>0.33333333333333331</v>
      </c>
      <c r="F103" s="381" t="s">
        <v>25</v>
      </c>
      <c r="G103" s="386">
        <v>0.43402777777777779</v>
      </c>
      <c r="H103" s="120" t="s">
        <v>113</v>
      </c>
      <c r="I103" s="302" t="s">
        <v>115</v>
      </c>
      <c r="J103" s="193" t="s">
        <v>101</v>
      </c>
      <c r="K103" s="289" t="s">
        <v>87</v>
      </c>
      <c r="L103" s="211">
        <v>3</v>
      </c>
    </row>
    <row r="104" spans="1:13" ht="16.5" customHeight="1">
      <c r="A104" s="87">
        <v>45837</v>
      </c>
      <c r="B104" s="246" t="str">
        <f t="shared" si="2"/>
        <v>niedziela</v>
      </c>
      <c r="C104" s="84" t="s">
        <v>43</v>
      </c>
      <c r="D104" s="379" t="s">
        <v>50</v>
      </c>
      <c r="E104" s="140">
        <v>0.44097222222222227</v>
      </c>
      <c r="F104" s="385" t="s">
        <v>25</v>
      </c>
      <c r="G104" s="390">
        <v>0.54166666666666663</v>
      </c>
      <c r="H104" s="120" t="s">
        <v>111</v>
      </c>
      <c r="I104" s="302" t="s">
        <v>115</v>
      </c>
      <c r="J104" s="260" t="s">
        <v>98</v>
      </c>
      <c r="K104" s="296" t="s">
        <v>87</v>
      </c>
      <c r="L104" s="298">
        <v>3</v>
      </c>
    </row>
    <row r="105" spans="1:13" ht="16.5" customHeight="1">
      <c r="A105" s="87">
        <v>45837</v>
      </c>
      <c r="B105" s="246" t="str">
        <f t="shared" si="2"/>
        <v>niedziela</v>
      </c>
      <c r="C105" s="84" t="s">
        <v>43</v>
      </c>
      <c r="D105" s="379" t="s">
        <v>50</v>
      </c>
      <c r="E105" s="143">
        <v>0.5625</v>
      </c>
      <c r="F105" s="382" t="s">
        <v>25</v>
      </c>
      <c r="G105" s="387">
        <v>0.66319444444444442</v>
      </c>
      <c r="H105" s="60"/>
      <c r="I105" s="185"/>
      <c r="J105" s="61"/>
      <c r="K105" s="290"/>
      <c r="L105" s="182"/>
    </row>
    <row r="106" spans="1:13" ht="16.5" customHeight="1">
      <c r="A106" s="87">
        <v>45837</v>
      </c>
      <c r="B106" s="246" t="str">
        <f t="shared" si="2"/>
        <v>niedziela</v>
      </c>
      <c r="C106" s="84" t="s">
        <v>43</v>
      </c>
      <c r="D106" s="379" t="s">
        <v>50</v>
      </c>
      <c r="E106" s="140">
        <v>0.67013888888888884</v>
      </c>
      <c r="F106" s="385" t="s">
        <v>25</v>
      </c>
      <c r="G106" s="390">
        <v>0.77083333333333337</v>
      </c>
      <c r="H106" s="136"/>
      <c r="I106" s="185"/>
      <c r="J106" s="260"/>
      <c r="K106" s="295"/>
      <c r="L106" s="116"/>
    </row>
    <row r="107" spans="1:13" ht="16.5" customHeight="1" thickBot="1">
      <c r="A107" s="90">
        <v>45837</v>
      </c>
      <c r="B107" s="251" t="str">
        <f t="shared" si="2"/>
        <v>niedziela</v>
      </c>
      <c r="C107" s="174" t="s">
        <v>43</v>
      </c>
      <c r="D107" s="380" t="s">
        <v>50</v>
      </c>
      <c r="E107" s="146">
        <v>0.77777777777777779</v>
      </c>
      <c r="F107" s="383" t="s">
        <v>25</v>
      </c>
      <c r="G107" s="388">
        <v>0.87847222222222221</v>
      </c>
      <c r="H107" s="65"/>
      <c r="I107" s="192"/>
      <c r="J107" s="128"/>
      <c r="K107" s="294"/>
      <c r="L107" s="78"/>
    </row>
    <row r="108" spans="1:13" ht="16.5" customHeight="1" thickBot="1">
      <c r="A108" s="94"/>
      <c r="B108" s="95"/>
      <c r="C108" s="96"/>
      <c r="D108" s="97"/>
      <c r="E108" s="98"/>
      <c r="F108" s="97"/>
      <c r="G108" s="98"/>
      <c r="H108" s="43"/>
      <c r="I108" s="42"/>
      <c r="J108" s="44"/>
      <c r="K108" s="54"/>
      <c r="L108" s="68">
        <f>SUM(L8:L107)</f>
        <v>264</v>
      </c>
    </row>
    <row r="109" spans="1:13">
      <c r="A109" s="94"/>
      <c r="B109" s="95"/>
      <c r="C109" s="96"/>
      <c r="D109" s="97"/>
      <c r="E109" s="98"/>
      <c r="F109" s="97"/>
      <c r="G109" s="98"/>
      <c r="H109" s="43"/>
      <c r="I109" s="42"/>
      <c r="J109" s="44"/>
      <c r="K109" s="54"/>
      <c r="L109" s="41"/>
    </row>
    <row r="110" spans="1:13">
      <c r="A110" s="94"/>
      <c r="B110" s="95"/>
      <c r="C110" s="96"/>
      <c r="D110" s="97"/>
      <c r="E110" s="98"/>
      <c r="F110" s="97"/>
      <c r="G110" s="98"/>
      <c r="H110" s="53" t="s">
        <v>37</v>
      </c>
      <c r="I110" s="42"/>
      <c r="J110" s="44"/>
      <c r="K110" s="54"/>
      <c r="L110" s="41"/>
    </row>
    <row r="111" spans="1:13">
      <c r="H111" s="43"/>
      <c r="I111" s="42"/>
      <c r="J111" s="44"/>
      <c r="K111" s="54"/>
      <c r="L111" s="59"/>
    </row>
    <row r="112" spans="1:13">
      <c r="H112" s="180" t="s">
        <v>64</v>
      </c>
      <c r="I112" s="274">
        <f>SUMIF($H$8:$H$106,H112,$L$8:$L$106)</f>
        <v>18</v>
      </c>
      <c r="J112" s="284" t="s">
        <v>93</v>
      </c>
      <c r="K112" s="278">
        <v>18</v>
      </c>
      <c r="L112" s="59"/>
    </row>
    <row r="113" spans="8:12">
      <c r="H113" s="180" t="s">
        <v>52</v>
      </c>
      <c r="I113" s="275">
        <f>SUMIF($H$8:$H$96,H113,$L$8:$L$96)</f>
        <v>9</v>
      </c>
      <c r="J113" s="284" t="s">
        <v>88</v>
      </c>
      <c r="K113" s="278">
        <v>9</v>
      </c>
      <c r="L113" s="277"/>
    </row>
    <row r="114" spans="8:12">
      <c r="H114" s="180" t="s">
        <v>63</v>
      </c>
      <c r="I114" s="274">
        <f>SUMIF($H$8:$H$95,H114,$L$8:$L$95)</f>
        <v>18</v>
      </c>
      <c r="J114" s="284" t="s">
        <v>88</v>
      </c>
      <c r="K114" s="278">
        <v>18</v>
      </c>
    </row>
    <row r="115" spans="8:12">
      <c r="H115" s="180" t="s">
        <v>53</v>
      </c>
      <c r="I115" s="275">
        <f>SUMIF($H$8:$H$98,H115,$L$8:$L$98)</f>
        <v>18</v>
      </c>
      <c r="J115" s="284" t="s">
        <v>89</v>
      </c>
      <c r="K115" s="278">
        <v>18</v>
      </c>
    </row>
    <row r="116" spans="8:12">
      <c r="H116" s="206" t="s">
        <v>54</v>
      </c>
      <c r="I116" s="274">
        <f>SUMIF($H$8:$H$101,H116,$L$8:$L$101)</f>
        <v>9</v>
      </c>
      <c r="J116" s="284" t="s">
        <v>96</v>
      </c>
      <c r="K116" s="278">
        <v>9</v>
      </c>
    </row>
    <row r="117" spans="8:12">
      <c r="H117" s="198"/>
      <c r="I117" s="274"/>
      <c r="J117" s="284"/>
      <c r="K117" s="278"/>
    </row>
    <row r="118" spans="8:12">
      <c r="H118" s="180" t="s">
        <v>55</v>
      </c>
      <c r="I118" s="274">
        <f>SUMIF($H$8:$H$83,H118,$L$8:$L$83)</f>
        <v>18</v>
      </c>
      <c r="J118" s="284" t="s">
        <v>84</v>
      </c>
      <c r="K118" s="278">
        <v>18</v>
      </c>
    </row>
    <row r="119" spans="8:12">
      <c r="H119" s="180" t="s">
        <v>56</v>
      </c>
      <c r="I119" s="274">
        <f>SUMIF($H$8:$H$88,H119,$L$8:$L$88)</f>
        <v>18</v>
      </c>
      <c r="J119" s="284" t="s">
        <v>92</v>
      </c>
      <c r="K119" s="278">
        <v>18</v>
      </c>
    </row>
    <row r="120" spans="8:12">
      <c r="H120" s="193" t="s">
        <v>57</v>
      </c>
      <c r="I120" s="274">
        <f>SUMIF($H$8:$H$82,H120,$L$8:$L$82)</f>
        <v>18</v>
      </c>
      <c r="J120" s="284" t="s">
        <v>85</v>
      </c>
      <c r="K120" s="278">
        <v>18</v>
      </c>
    </row>
    <row r="121" spans="8:12">
      <c r="H121" s="180" t="s">
        <v>58</v>
      </c>
      <c r="I121" s="274">
        <f>SUMIF($H$8:$H$104,H121,$L$8:$L$104)</f>
        <v>18</v>
      </c>
      <c r="J121" s="284" t="s">
        <v>85</v>
      </c>
      <c r="K121" s="278">
        <v>18</v>
      </c>
    </row>
    <row r="122" spans="8:12">
      <c r="H122" s="180" t="s">
        <v>59</v>
      </c>
      <c r="I122" s="274">
        <f>SUMIF($H$8:$H$99,H122,$L$8:$L$99)</f>
        <v>18</v>
      </c>
      <c r="J122" s="284" t="s">
        <v>131</v>
      </c>
      <c r="K122" s="278">
        <v>18</v>
      </c>
    </row>
    <row r="123" spans="8:12">
      <c r="H123" s="314" t="s">
        <v>60</v>
      </c>
      <c r="I123" s="274">
        <f>SUMIF($H$8:$H$104,H123,$L$8:$L$104)</f>
        <v>18</v>
      </c>
      <c r="J123" s="284" t="s">
        <v>83</v>
      </c>
      <c r="K123" s="278">
        <v>18</v>
      </c>
    </row>
    <row r="124" spans="8:12">
      <c r="H124" s="285" t="s">
        <v>61</v>
      </c>
      <c r="I124" s="274">
        <f>SUMIF($H$8:$H$100,H124,$L$8:$L$100)</f>
        <v>18</v>
      </c>
      <c r="J124" s="284" t="s">
        <v>107</v>
      </c>
      <c r="K124" s="278">
        <v>18</v>
      </c>
    </row>
    <row r="125" spans="8:12">
      <c r="H125" s="285" t="s">
        <v>134</v>
      </c>
      <c r="I125" s="274">
        <f>SUMIF($H$8:$H$100,H125,$L$8:$L$100)</f>
        <v>9</v>
      </c>
      <c r="J125" s="284" t="s">
        <v>90</v>
      </c>
      <c r="K125" s="278">
        <v>9</v>
      </c>
    </row>
    <row r="126" spans="8:12">
      <c r="H126" s="285" t="s">
        <v>135</v>
      </c>
      <c r="I126" s="274">
        <f>SUMIF($H$8:$H$100,H126,$L$8:$L$100)</f>
        <v>3</v>
      </c>
      <c r="J126" s="284" t="s">
        <v>132</v>
      </c>
      <c r="K126" s="278">
        <v>9</v>
      </c>
    </row>
    <row r="127" spans="8:12">
      <c r="H127" s="120" t="s">
        <v>94</v>
      </c>
      <c r="I127" s="331">
        <f>SUMIF($H$8:$H$87,H127,$L$8:$L$87)</f>
        <v>9</v>
      </c>
      <c r="J127" s="284" t="s">
        <v>95</v>
      </c>
      <c r="K127" s="279">
        <v>9</v>
      </c>
    </row>
    <row r="128" spans="8:12">
      <c r="H128" s="120" t="s">
        <v>100</v>
      </c>
      <c r="I128" s="331">
        <f>SUMIF($H$8:$H$102,H128,$L$8:$L$102)</f>
        <v>9</v>
      </c>
      <c r="J128" s="284" t="s">
        <v>105</v>
      </c>
      <c r="K128" s="280">
        <v>9</v>
      </c>
    </row>
    <row r="129" spans="8:11">
      <c r="H129" s="120" t="s">
        <v>111</v>
      </c>
      <c r="I129" s="332">
        <f>SUMIF($H$8:$H$104,H129,$L$8:$L$104)</f>
        <v>9</v>
      </c>
      <c r="J129" s="284" t="s">
        <v>98</v>
      </c>
      <c r="K129" s="280">
        <v>9</v>
      </c>
    </row>
    <row r="130" spans="8:11">
      <c r="H130" s="120" t="s">
        <v>114</v>
      </c>
      <c r="I130" s="332">
        <f>SUMIF($H$8:$H$101,H130,$L$8:$L$101)</f>
        <v>9</v>
      </c>
      <c r="J130" s="284" t="s">
        <v>99</v>
      </c>
      <c r="K130" s="280">
        <v>9</v>
      </c>
    </row>
    <row r="131" spans="8:11">
      <c r="H131" s="120" t="s">
        <v>113</v>
      </c>
      <c r="I131" s="331">
        <f>SUMIF($H$8:$H$103,H131,$L$8:$L$103)</f>
        <v>9</v>
      </c>
      <c r="J131" s="284" t="s">
        <v>101</v>
      </c>
      <c r="K131" s="280">
        <v>9</v>
      </c>
    </row>
    <row r="132" spans="8:11">
      <c r="H132" s="120" t="s">
        <v>112</v>
      </c>
      <c r="I132" s="331">
        <f>SUMIF($H$8:$H$100,H132,$L$8:$L$100)</f>
        <v>9</v>
      </c>
      <c r="J132" s="284" t="s">
        <v>102</v>
      </c>
      <c r="K132" s="280">
        <v>9</v>
      </c>
    </row>
    <row r="133" spans="8:11">
      <c r="K133" s="283">
        <f>SUM(K112:K132)</f>
        <v>270</v>
      </c>
    </row>
  </sheetData>
  <autoFilter ref="A7:L108">
    <filterColumn colId="4" showButton="0"/>
    <filterColumn colId="5" showButton="0"/>
  </autoFilter>
  <mergeCells count="1">
    <mergeCell ref="E7:G7"/>
  </mergeCells>
  <phoneticPr fontId="30" type="noConversion"/>
  <pageMargins left="0.17" right="0.18" top="0.17" bottom="0.74" header="0.5" footer="0.76"/>
  <pageSetup paperSize="9" scale="63" fitToWidth="0" orientation="portrait" r:id="rId1"/>
  <headerFooter alignWithMargins="0"/>
  <rowBreaks count="1" manualBreakCount="1">
    <brk id="57" max="19" man="1"/>
  </rowBreaks>
  <colBreaks count="1" manualBreakCount="1">
    <brk id="12" max="1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opLeftCell="A76" zoomScale="93" zoomScaleNormal="93" workbookViewId="0">
      <selection activeCell="K83" sqref="K83"/>
    </sheetView>
  </sheetViews>
  <sheetFormatPr defaultRowHeight="12.75"/>
  <cols>
    <col min="1" max="1" width="9.7109375" customWidth="1"/>
    <col min="2" max="2" width="10.7109375" customWidth="1"/>
    <col min="3" max="3" width="16.140625" customWidth="1"/>
    <col min="4" max="4" width="10.7109375" customWidth="1"/>
    <col min="5" max="5" width="6.5703125" customWidth="1"/>
    <col min="6" max="6" width="2" customWidth="1"/>
    <col min="7" max="7" width="6.85546875" customWidth="1"/>
    <col min="8" max="8" width="43.42578125" customWidth="1"/>
    <col min="9" max="9" width="12.85546875" customWidth="1"/>
    <col min="10" max="10" width="16.28515625" customWidth="1"/>
    <col min="11" max="11" width="9.7109375" customWidth="1"/>
    <col min="15" max="15" width="22.7109375" customWidth="1"/>
  </cols>
  <sheetData>
    <row r="1" spans="1:15" ht="19.5" customHeight="1">
      <c r="A1" s="17" t="s">
        <v>38</v>
      </c>
      <c r="B1" s="18"/>
      <c r="C1" s="19"/>
      <c r="D1" s="19"/>
      <c r="E1" s="18"/>
      <c r="F1" s="18"/>
      <c r="G1" s="18"/>
      <c r="H1" s="18"/>
      <c r="I1" s="20"/>
      <c r="J1" s="21"/>
      <c r="K1" s="22"/>
      <c r="L1" s="18"/>
    </row>
    <row r="2" spans="1:15" ht="19.5" customHeight="1">
      <c r="A2" s="23" t="s">
        <v>9</v>
      </c>
      <c r="B2" s="24" t="s">
        <v>10</v>
      </c>
      <c r="C2" s="25"/>
      <c r="D2" s="25"/>
      <c r="E2" s="18"/>
      <c r="F2" s="18"/>
      <c r="G2" s="18"/>
      <c r="H2" s="265"/>
      <c r="I2" s="20"/>
      <c r="J2" s="21"/>
      <c r="K2" s="22"/>
      <c r="L2" s="177" t="s">
        <v>39</v>
      </c>
    </row>
    <row r="3" spans="1:15" ht="19.5" customHeight="1">
      <c r="A3" s="23" t="s">
        <v>11</v>
      </c>
      <c r="B3" s="75" t="s">
        <v>42</v>
      </c>
      <c r="C3" s="76"/>
      <c r="D3" s="25"/>
      <c r="E3" s="18"/>
      <c r="F3" s="18"/>
      <c r="G3" s="18"/>
      <c r="H3" s="51" t="s">
        <v>41</v>
      </c>
      <c r="I3" s="20"/>
      <c r="J3" s="26"/>
      <c r="K3" s="28"/>
      <c r="L3" s="178" t="s">
        <v>46</v>
      </c>
    </row>
    <row r="4" spans="1:15" ht="19.5" customHeight="1">
      <c r="A4" s="23" t="s">
        <v>12</v>
      </c>
      <c r="B4" s="24" t="s">
        <v>50</v>
      </c>
      <c r="C4" s="25" t="s">
        <v>51</v>
      </c>
      <c r="D4" s="25"/>
      <c r="E4" s="18"/>
      <c r="F4" s="18"/>
      <c r="G4" s="18"/>
      <c r="H4" s="175" t="s">
        <v>13</v>
      </c>
      <c r="I4" s="20"/>
      <c r="J4" s="404">
        <v>45742</v>
      </c>
      <c r="K4" s="52"/>
      <c r="L4" s="266"/>
    </row>
    <row r="5" spans="1:15" ht="19.5" customHeight="1">
      <c r="A5" s="23" t="s">
        <v>14</v>
      </c>
      <c r="B5" s="29" t="s">
        <v>40</v>
      </c>
      <c r="C5" s="25"/>
      <c r="D5" s="25"/>
      <c r="E5" s="18"/>
      <c r="F5" s="18"/>
      <c r="G5" s="18"/>
      <c r="H5" s="30"/>
      <c r="I5" s="32"/>
      <c r="J5" s="405" t="s">
        <v>146</v>
      </c>
      <c r="K5" s="33"/>
      <c r="L5" s="34"/>
    </row>
    <row r="6" spans="1:15" ht="19.5" customHeight="1" thickBot="1">
      <c r="A6" s="23"/>
      <c r="B6" s="29"/>
      <c r="C6" s="25"/>
      <c r="D6" s="25"/>
      <c r="E6" s="18"/>
      <c r="F6" s="18"/>
      <c r="G6" s="18"/>
      <c r="H6" s="408"/>
      <c r="I6" s="409"/>
      <c r="J6" s="21"/>
      <c r="K6" s="22"/>
      <c r="L6" s="18"/>
    </row>
    <row r="7" spans="1:15" ht="24" customHeight="1" thickBot="1">
      <c r="A7" s="49" t="s">
        <v>15</v>
      </c>
      <c r="B7" s="45" t="s">
        <v>16</v>
      </c>
      <c r="C7" s="46" t="s">
        <v>17</v>
      </c>
      <c r="D7" s="46" t="s">
        <v>18</v>
      </c>
      <c r="E7" s="407" t="s">
        <v>19</v>
      </c>
      <c r="F7" s="407"/>
      <c r="G7" s="407"/>
      <c r="H7" s="49" t="s">
        <v>20</v>
      </c>
      <c r="I7" s="40" t="s">
        <v>21</v>
      </c>
      <c r="J7" s="40" t="s">
        <v>22</v>
      </c>
      <c r="K7" s="47" t="s">
        <v>23</v>
      </c>
      <c r="L7" s="48" t="s">
        <v>24</v>
      </c>
    </row>
    <row r="8" spans="1:15" ht="16.5" customHeight="1">
      <c r="A8" s="126">
        <v>45724</v>
      </c>
      <c r="B8" s="92" t="str">
        <f t="shared" ref="B8:B71" si="0">IF(WEEKDAY(A8,2)=5,"piątek",IF(WEEKDAY(A8,2)=6,"sobota",IF(WEEKDAY(A8,2)=7,"niedziela","Błąd")))</f>
        <v>sobota</v>
      </c>
      <c r="C8" s="168" t="s">
        <v>44</v>
      </c>
      <c r="D8" s="169" t="s">
        <v>50</v>
      </c>
      <c r="E8" s="149">
        <v>0.33333333333333331</v>
      </c>
      <c r="F8" s="150" t="s">
        <v>25</v>
      </c>
      <c r="G8" s="204">
        <v>0.43402777777777779</v>
      </c>
      <c r="H8" s="287" t="s">
        <v>69</v>
      </c>
      <c r="I8" s="77" t="s">
        <v>86</v>
      </c>
      <c r="J8" s="307" t="s">
        <v>137</v>
      </c>
      <c r="K8" s="186" t="s">
        <v>87</v>
      </c>
      <c r="L8" s="73">
        <v>3</v>
      </c>
    </row>
    <row r="9" spans="1:15" ht="16.5" customHeight="1">
      <c r="A9" s="123">
        <v>45724</v>
      </c>
      <c r="B9" s="163" t="str">
        <f t="shared" si="0"/>
        <v>sobota</v>
      </c>
      <c r="C9" s="170" t="s">
        <v>44</v>
      </c>
      <c r="D9" s="171" t="s">
        <v>50</v>
      </c>
      <c r="E9" s="143">
        <v>0.44097222222222227</v>
      </c>
      <c r="F9" s="144" t="s">
        <v>25</v>
      </c>
      <c r="G9" s="267">
        <v>0.54166666666666663</v>
      </c>
      <c r="H9" s="285" t="s">
        <v>70</v>
      </c>
      <c r="I9" s="69" t="s">
        <v>86</v>
      </c>
      <c r="J9" s="60" t="s">
        <v>116</v>
      </c>
      <c r="K9" s="187" t="s">
        <v>87</v>
      </c>
      <c r="L9" s="74">
        <v>3</v>
      </c>
    </row>
    <row r="10" spans="1:15" ht="16.5" customHeight="1">
      <c r="A10" s="123">
        <v>45724</v>
      </c>
      <c r="B10" s="163" t="str">
        <f t="shared" si="0"/>
        <v>sobota</v>
      </c>
      <c r="C10" s="170" t="s">
        <v>44</v>
      </c>
      <c r="D10" s="171" t="s">
        <v>50</v>
      </c>
      <c r="E10" s="143">
        <v>0.5625</v>
      </c>
      <c r="F10" s="144" t="s">
        <v>25</v>
      </c>
      <c r="G10" s="267">
        <v>0.66319444444444442</v>
      </c>
      <c r="H10" s="180" t="s">
        <v>67</v>
      </c>
      <c r="I10" s="69" t="s">
        <v>86</v>
      </c>
      <c r="J10" s="306" t="s">
        <v>117</v>
      </c>
      <c r="K10" s="187" t="s">
        <v>87</v>
      </c>
      <c r="L10" s="66">
        <v>3</v>
      </c>
    </row>
    <row r="11" spans="1:15" ht="16.5" customHeight="1">
      <c r="A11" s="123">
        <v>45724</v>
      </c>
      <c r="B11" s="163" t="str">
        <f t="shared" si="0"/>
        <v>sobota</v>
      </c>
      <c r="C11" s="170" t="s">
        <v>44</v>
      </c>
      <c r="D11" s="171" t="s">
        <v>50</v>
      </c>
      <c r="E11" s="143">
        <v>0.67013888888888884</v>
      </c>
      <c r="F11" s="144" t="s">
        <v>25</v>
      </c>
      <c r="G11" s="267">
        <v>0.77083333333333337</v>
      </c>
      <c r="H11" s="180" t="s">
        <v>65</v>
      </c>
      <c r="I11" s="69" t="s">
        <v>86</v>
      </c>
      <c r="J11" s="308" t="s">
        <v>118</v>
      </c>
      <c r="K11" s="188" t="s">
        <v>87</v>
      </c>
      <c r="L11" s="66">
        <v>3</v>
      </c>
    </row>
    <row r="12" spans="1:15" ht="16.5" customHeight="1" thickBot="1">
      <c r="A12" s="166">
        <v>45724</v>
      </c>
      <c r="B12" s="164" t="str">
        <f t="shared" si="0"/>
        <v>sobota</v>
      </c>
      <c r="C12" s="172" t="s">
        <v>44</v>
      </c>
      <c r="D12" s="173" t="s">
        <v>50</v>
      </c>
      <c r="E12" s="146">
        <v>0.77777777777777779</v>
      </c>
      <c r="F12" s="147" t="s">
        <v>25</v>
      </c>
      <c r="G12" s="205">
        <v>0.87847222222222221</v>
      </c>
      <c r="H12" s="115" t="s">
        <v>52</v>
      </c>
      <c r="I12" s="71" t="s">
        <v>86</v>
      </c>
      <c r="J12" s="309" t="s">
        <v>88</v>
      </c>
      <c r="K12" s="189" t="s">
        <v>87</v>
      </c>
      <c r="L12" s="66">
        <v>3</v>
      </c>
      <c r="M12" s="70"/>
      <c r="N12" s="70"/>
      <c r="O12" s="70"/>
    </row>
    <row r="13" spans="1:15" ht="16.5" customHeight="1">
      <c r="A13" s="124">
        <v>45725</v>
      </c>
      <c r="B13" s="89" t="str">
        <f t="shared" si="0"/>
        <v>niedziela</v>
      </c>
      <c r="C13" s="168" t="s">
        <v>44</v>
      </c>
      <c r="D13" s="169" t="s">
        <v>50</v>
      </c>
      <c r="E13" s="143">
        <v>0.33333333333333331</v>
      </c>
      <c r="F13" s="144" t="s">
        <v>25</v>
      </c>
      <c r="G13" s="98">
        <v>0.43402777777777779</v>
      </c>
      <c r="H13" s="287" t="s">
        <v>69</v>
      </c>
      <c r="I13" s="77" t="s">
        <v>86</v>
      </c>
      <c r="J13" s="307" t="s">
        <v>137</v>
      </c>
      <c r="K13" s="186" t="s">
        <v>87</v>
      </c>
      <c r="L13" s="73">
        <v>3</v>
      </c>
    </row>
    <row r="14" spans="1:15" ht="16.5" customHeight="1">
      <c r="A14" s="124">
        <v>45725</v>
      </c>
      <c r="B14" s="89" t="str">
        <f t="shared" si="0"/>
        <v>niedziela</v>
      </c>
      <c r="C14" s="170" t="s">
        <v>44</v>
      </c>
      <c r="D14" s="171" t="s">
        <v>50</v>
      </c>
      <c r="E14" s="143">
        <v>0.44097222222222227</v>
      </c>
      <c r="F14" s="144" t="s">
        <v>25</v>
      </c>
      <c r="G14" s="98">
        <v>0.54166666666666663</v>
      </c>
      <c r="H14" s="285" t="s">
        <v>70</v>
      </c>
      <c r="I14" s="69" t="s">
        <v>86</v>
      </c>
      <c r="J14" s="60" t="s">
        <v>116</v>
      </c>
      <c r="K14" s="187" t="s">
        <v>87</v>
      </c>
      <c r="L14" s="74">
        <v>3</v>
      </c>
    </row>
    <row r="15" spans="1:15" ht="16.5" customHeight="1">
      <c r="A15" s="124">
        <v>45725</v>
      </c>
      <c r="B15" s="89" t="str">
        <f t="shared" si="0"/>
        <v>niedziela</v>
      </c>
      <c r="C15" s="170" t="s">
        <v>44</v>
      </c>
      <c r="D15" s="171" t="s">
        <v>50</v>
      </c>
      <c r="E15" s="143">
        <v>0.5625</v>
      </c>
      <c r="F15" s="144" t="s">
        <v>25</v>
      </c>
      <c r="G15" s="98">
        <v>0.66319444444444442</v>
      </c>
      <c r="H15" s="180" t="s">
        <v>65</v>
      </c>
      <c r="I15" s="69" t="s">
        <v>86</v>
      </c>
      <c r="J15" s="308" t="s">
        <v>118</v>
      </c>
      <c r="K15" s="188" t="s">
        <v>87</v>
      </c>
      <c r="L15" s="66">
        <v>3</v>
      </c>
    </row>
    <row r="16" spans="1:15" ht="16.5" customHeight="1">
      <c r="A16" s="124">
        <v>45725</v>
      </c>
      <c r="B16" s="89" t="str">
        <f t="shared" si="0"/>
        <v>niedziela</v>
      </c>
      <c r="C16" s="170" t="s">
        <v>44</v>
      </c>
      <c r="D16" s="171" t="s">
        <v>50</v>
      </c>
      <c r="E16" s="143">
        <v>0.67013888888888884</v>
      </c>
      <c r="F16" s="144" t="s">
        <v>25</v>
      </c>
      <c r="G16" s="98">
        <v>0.77083333333333337</v>
      </c>
      <c r="H16" s="120" t="s">
        <v>94</v>
      </c>
      <c r="I16" s="316" t="s">
        <v>115</v>
      </c>
      <c r="J16" s="313" t="s">
        <v>95</v>
      </c>
      <c r="K16" s="133" t="s">
        <v>87</v>
      </c>
      <c r="L16" s="66">
        <v>3</v>
      </c>
    </row>
    <row r="17" spans="1:15" ht="16.5" customHeight="1" thickBot="1">
      <c r="A17" s="124">
        <v>45725</v>
      </c>
      <c r="B17" s="89" t="str">
        <f t="shared" si="0"/>
        <v>niedziela</v>
      </c>
      <c r="C17" s="172" t="s">
        <v>44</v>
      </c>
      <c r="D17" s="173" t="s">
        <v>50</v>
      </c>
      <c r="E17" s="146">
        <v>0.77777777777777779</v>
      </c>
      <c r="F17" s="147" t="s">
        <v>25</v>
      </c>
      <c r="G17" s="205">
        <v>0.87847222222222221</v>
      </c>
      <c r="H17" s="348" t="s">
        <v>113</v>
      </c>
      <c r="I17" s="324" t="s">
        <v>115</v>
      </c>
      <c r="J17" s="308" t="s">
        <v>101</v>
      </c>
      <c r="K17" s="323" t="s">
        <v>87</v>
      </c>
      <c r="L17" s="211">
        <v>3</v>
      </c>
    </row>
    <row r="18" spans="1:15" ht="16.5" customHeight="1">
      <c r="A18" s="126">
        <v>45731</v>
      </c>
      <c r="B18" s="80" t="str">
        <f t="shared" si="0"/>
        <v>sobota</v>
      </c>
      <c r="C18" s="168" t="s">
        <v>44</v>
      </c>
      <c r="D18" s="169" t="s">
        <v>50</v>
      </c>
      <c r="E18" s="149">
        <v>0.33333333333333331</v>
      </c>
      <c r="F18" s="150" t="s">
        <v>25</v>
      </c>
      <c r="G18" s="155">
        <v>0.43402777777777779</v>
      </c>
      <c r="H18" s="287" t="s">
        <v>69</v>
      </c>
      <c r="I18" s="77" t="s">
        <v>86</v>
      </c>
      <c r="J18" s="307" t="s">
        <v>137</v>
      </c>
      <c r="K18" s="186" t="s">
        <v>87</v>
      </c>
      <c r="L18" s="73">
        <v>3</v>
      </c>
    </row>
    <row r="19" spans="1:15" ht="16.5" customHeight="1">
      <c r="A19" s="123">
        <v>45731</v>
      </c>
      <c r="B19" s="83" t="str">
        <f t="shared" si="0"/>
        <v>sobota</v>
      </c>
      <c r="C19" s="170" t="s">
        <v>44</v>
      </c>
      <c r="D19" s="171" t="s">
        <v>50</v>
      </c>
      <c r="E19" s="143">
        <v>0.44097222222222227</v>
      </c>
      <c r="F19" s="144" t="s">
        <v>25</v>
      </c>
      <c r="G19" s="154">
        <v>0.54166666666666663</v>
      </c>
      <c r="H19" s="180" t="s">
        <v>65</v>
      </c>
      <c r="I19" s="69" t="s">
        <v>86</v>
      </c>
      <c r="J19" s="308" t="s">
        <v>118</v>
      </c>
      <c r="K19" s="188" t="s">
        <v>87</v>
      </c>
      <c r="L19" s="66">
        <v>3</v>
      </c>
    </row>
    <row r="20" spans="1:15" ht="16.5" customHeight="1">
      <c r="A20" s="123">
        <v>45731</v>
      </c>
      <c r="B20" s="83" t="str">
        <f t="shared" si="0"/>
        <v>sobota</v>
      </c>
      <c r="C20" s="170" t="s">
        <v>44</v>
      </c>
      <c r="D20" s="171" t="s">
        <v>50</v>
      </c>
      <c r="E20" s="143">
        <v>0.5625</v>
      </c>
      <c r="F20" s="144" t="s">
        <v>25</v>
      </c>
      <c r="G20" s="154">
        <v>0.66319444444444442</v>
      </c>
      <c r="H20" s="180" t="s">
        <v>67</v>
      </c>
      <c r="I20" s="69" t="s">
        <v>86</v>
      </c>
      <c r="J20" s="306" t="s">
        <v>117</v>
      </c>
      <c r="K20" s="187" t="s">
        <v>87</v>
      </c>
      <c r="L20" s="66">
        <v>3</v>
      </c>
    </row>
    <row r="21" spans="1:15" ht="16.5" customHeight="1">
      <c r="A21" s="123">
        <v>45731</v>
      </c>
      <c r="B21" s="83" t="str">
        <f t="shared" si="0"/>
        <v>sobota</v>
      </c>
      <c r="C21" s="170" t="s">
        <v>44</v>
      </c>
      <c r="D21" s="171" t="s">
        <v>50</v>
      </c>
      <c r="E21" s="140">
        <v>0.67013888888888884</v>
      </c>
      <c r="F21" s="141" t="s">
        <v>25</v>
      </c>
      <c r="G21" s="156">
        <v>0.77083333333333337</v>
      </c>
      <c r="H21" s="60"/>
      <c r="I21" s="19"/>
      <c r="J21" s="311"/>
      <c r="K21" s="187"/>
      <c r="L21" s="74"/>
    </row>
    <row r="22" spans="1:15" ht="16.5" customHeight="1" thickBot="1">
      <c r="A22" s="123">
        <v>45731</v>
      </c>
      <c r="B22" s="83" t="str">
        <f t="shared" si="0"/>
        <v>sobota</v>
      </c>
      <c r="C22" s="172" t="s">
        <v>44</v>
      </c>
      <c r="D22" s="173" t="s">
        <v>50</v>
      </c>
      <c r="E22" s="157">
        <v>0.77777777777777779</v>
      </c>
      <c r="F22" s="158" t="s">
        <v>25</v>
      </c>
      <c r="G22" s="156">
        <v>0.87847222222222221</v>
      </c>
      <c r="H22" s="180" t="s">
        <v>53</v>
      </c>
      <c r="I22" s="69" t="s">
        <v>86</v>
      </c>
      <c r="J22" s="313" t="s">
        <v>89</v>
      </c>
      <c r="K22" s="223" t="s">
        <v>87</v>
      </c>
      <c r="L22" s="55">
        <v>3</v>
      </c>
    </row>
    <row r="23" spans="1:15" ht="16.5" customHeight="1">
      <c r="A23" s="85">
        <v>45732</v>
      </c>
      <c r="B23" s="86" t="str">
        <f t="shared" si="0"/>
        <v>niedziela</v>
      </c>
      <c r="C23" s="168" t="s">
        <v>44</v>
      </c>
      <c r="D23" s="169" t="s">
        <v>50</v>
      </c>
      <c r="E23" s="137">
        <v>0.33333333333333331</v>
      </c>
      <c r="F23" s="138" t="s">
        <v>25</v>
      </c>
      <c r="G23" s="139">
        <v>0.43402777777777779</v>
      </c>
      <c r="H23" s="196" t="s">
        <v>65</v>
      </c>
      <c r="I23" s="67" t="s">
        <v>86</v>
      </c>
      <c r="J23" s="307" t="s">
        <v>118</v>
      </c>
      <c r="K23" s="186" t="s">
        <v>87</v>
      </c>
      <c r="L23" s="77">
        <v>3</v>
      </c>
    </row>
    <row r="24" spans="1:15" ht="16.5" customHeight="1">
      <c r="A24" s="87">
        <v>45732</v>
      </c>
      <c r="B24" s="88" t="str">
        <f t="shared" si="0"/>
        <v>niedziela</v>
      </c>
      <c r="C24" s="170" t="s">
        <v>44</v>
      </c>
      <c r="D24" s="171" t="s">
        <v>50</v>
      </c>
      <c r="E24" s="140">
        <v>0.44097222222222227</v>
      </c>
      <c r="F24" s="141" t="s">
        <v>25</v>
      </c>
      <c r="G24" s="142">
        <v>0.54166666666666663</v>
      </c>
      <c r="H24" s="285" t="s">
        <v>70</v>
      </c>
      <c r="I24" s="69" t="s">
        <v>86</v>
      </c>
      <c r="J24" s="60" t="s">
        <v>116</v>
      </c>
      <c r="K24" s="187" t="s">
        <v>87</v>
      </c>
      <c r="L24" s="74">
        <v>3</v>
      </c>
    </row>
    <row r="25" spans="1:15" ht="16.5" customHeight="1">
      <c r="A25" s="87">
        <v>45732</v>
      </c>
      <c r="B25" s="88" t="str">
        <f t="shared" si="0"/>
        <v>niedziela</v>
      </c>
      <c r="C25" s="170" t="s">
        <v>44</v>
      </c>
      <c r="D25" s="171" t="s">
        <v>50</v>
      </c>
      <c r="E25" s="143">
        <v>0.5625</v>
      </c>
      <c r="F25" s="144" t="s">
        <v>25</v>
      </c>
      <c r="G25" s="145">
        <v>0.66319444444444442</v>
      </c>
      <c r="H25" s="285" t="s">
        <v>69</v>
      </c>
      <c r="I25" s="66" t="s">
        <v>86</v>
      </c>
      <c r="J25" s="308" t="s">
        <v>137</v>
      </c>
      <c r="K25" s="188" t="s">
        <v>87</v>
      </c>
      <c r="L25" s="74">
        <v>3</v>
      </c>
    </row>
    <row r="26" spans="1:15" ht="16.5" customHeight="1">
      <c r="A26" s="87">
        <v>45732</v>
      </c>
      <c r="B26" s="89" t="str">
        <f t="shared" si="0"/>
        <v>niedziela</v>
      </c>
      <c r="C26" s="170" t="s">
        <v>44</v>
      </c>
      <c r="D26" s="171" t="s">
        <v>50</v>
      </c>
      <c r="E26" s="143">
        <v>0.67013888888888884</v>
      </c>
      <c r="F26" s="144" t="s">
        <v>25</v>
      </c>
      <c r="G26" s="145">
        <v>0.77083333333333337</v>
      </c>
      <c r="H26" s="180" t="s">
        <v>52</v>
      </c>
      <c r="I26" s="66" t="s">
        <v>86</v>
      </c>
      <c r="J26" s="309" t="s">
        <v>88</v>
      </c>
      <c r="K26" s="188" t="s">
        <v>87</v>
      </c>
      <c r="L26" s="66">
        <v>3</v>
      </c>
    </row>
    <row r="27" spans="1:15" ht="16.5" customHeight="1" thickBot="1">
      <c r="A27" s="90">
        <v>45732</v>
      </c>
      <c r="B27" s="91" t="str">
        <f t="shared" si="0"/>
        <v>niedziela</v>
      </c>
      <c r="C27" s="172" t="s">
        <v>44</v>
      </c>
      <c r="D27" s="173" t="s">
        <v>50</v>
      </c>
      <c r="E27" s="146">
        <v>0.77777777777777779</v>
      </c>
      <c r="F27" s="147" t="s">
        <v>25</v>
      </c>
      <c r="G27" s="148">
        <v>0.87847222222222221</v>
      </c>
      <c r="H27" s="129" t="s">
        <v>94</v>
      </c>
      <c r="I27" s="317" t="s">
        <v>115</v>
      </c>
      <c r="J27" s="128" t="s">
        <v>95</v>
      </c>
      <c r="K27" s="189" t="s">
        <v>87</v>
      </c>
      <c r="L27" s="71">
        <v>3</v>
      </c>
    </row>
    <row r="28" spans="1:15" ht="16.5" customHeight="1">
      <c r="A28" s="123">
        <v>45745</v>
      </c>
      <c r="B28" s="163" t="str">
        <f t="shared" si="0"/>
        <v>sobota</v>
      </c>
      <c r="C28" s="168" t="s">
        <v>44</v>
      </c>
      <c r="D28" s="169" t="s">
        <v>50</v>
      </c>
      <c r="E28" s="149">
        <v>0.33333333333333331</v>
      </c>
      <c r="F28" s="150" t="s">
        <v>25</v>
      </c>
      <c r="G28" s="151">
        <v>0.43402777777777779</v>
      </c>
      <c r="H28" s="180" t="s">
        <v>66</v>
      </c>
      <c r="I28" s="207" t="s">
        <v>106</v>
      </c>
      <c r="J28" s="307" t="s">
        <v>126</v>
      </c>
      <c r="K28" s="234" t="s">
        <v>142</v>
      </c>
      <c r="L28" s="73">
        <v>3</v>
      </c>
      <c r="M28" s="160"/>
      <c r="N28" s="160"/>
      <c r="O28" s="160"/>
    </row>
    <row r="29" spans="1:15" ht="16.5" customHeight="1">
      <c r="A29" s="123">
        <v>45745</v>
      </c>
      <c r="B29" s="163" t="str">
        <f t="shared" si="0"/>
        <v>sobota</v>
      </c>
      <c r="C29" s="170" t="s">
        <v>44</v>
      </c>
      <c r="D29" s="171" t="s">
        <v>50</v>
      </c>
      <c r="E29" s="143">
        <v>0.44097222222222227</v>
      </c>
      <c r="F29" s="144" t="s">
        <v>25</v>
      </c>
      <c r="G29" s="145">
        <v>0.54166666666666663</v>
      </c>
      <c r="H29" s="180" t="s">
        <v>62</v>
      </c>
      <c r="I29" s="318" t="s">
        <v>119</v>
      </c>
      <c r="J29" s="308" t="s">
        <v>88</v>
      </c>
      <c r="K29" s="235" t="s">
        <v>138</v>
      </c>
      <c r="L29" s="74">
        <v>3</v>
      </c>
      <c r="M29" s="160"/>
      <c r="N29" s="160"/>
      <c r="O29" s="160"/>
    </row>
    <row r="30" spans="1:15" ht="16.5" customHeight="1">
      <c r="A30" s="123">
        <v>45745</v>
      </c>
      <c r="B30" s="163" t="str">
        <f t="shared" si="0"/>
        <v>sobota</v>
      </c>
      <c r="C30" s="170" t="s">
        <v>44</v>
      </c>
      <c r="D30" s="171" t="s">
        <v>50</v>
      </c>
      <c r="E30" s="143">
        <v>0.5625</v>
      </c>
      <c r="F30" s="144" t="s">
        <v>25</v>
      </c>
      <c r="G30" s="145">
        <v>0.66319444444444442</v>
      </c>
      <c r="H30" s="315" t="s">
        <v>71</v>
      </c>
      <c r="I30" s="208" t="s">
        <v>106</v>
      </c>
      <c r="J30" s="308" t="s">
        <v>116</v>
      </c>
      <c r="K30" s="355" t="s">
        <v>142</v>
      </c>
      <c r="L30" s="66">
        <v>3</v>
      </c>
    </row>
    <row r="31" spans="1:15" ht="16.5" customHeight="1">
      <c r="A31" s="123">
        <v>45745</v>
      </c>
      <c r="B31" s="163" t="str">
        <f t="shared" si="0"/>
        <v>sobota</v>
      </c>
      <c r="C31" s="170" t="s">
        <v>44</v>
      </c>
      <c r="D31" s="171" t="s">
        <v>50</v>
      </c>
      <c r="E31" s="143">
        <v>0.67013888888888884</v>
      </c>
      <c r="F31" s="144" t="s">
        <v>25</v>
      </c>
      <c r="G31" s="145">
        <v>0.77083333333333337</v>
      </c>
      <c r="H31" s="314" t="s">
        <v>68</v>
      </c>
      <c r="I31" s="185" t="s">
        <v>106</v>
      </c>
      <c r="J31" s="308" t="s">
        <v>117</v>
      </c>
      <c r="K31" s="236" t="s">
        <v>142</v>
      </c>
      <c r="L31" s="74">
        <v>3</v>
      </c>
    </row>
    <row r="32" spans="1:15" ht="16.5" customHeight="1" thickBot="1">
      <c r="A32" s="123">
        <v>45745</v>
      </c>
      <c r="B32" s="163" t="str">
        <f t="shared" si="0"/>
        <v>sobota</v>
      </c>
      <c r="C32" s="172" t="s">
        <v>44</v>
      </c>
      <c r="D32" s="173" t="s">
        <v>50</v>
      </c>
      <c r="E32" s="146">
        <v>0.77777777777777779</v>
      </c>
      <c r="F32" s="147" t="s">
        <v>25</v>
      </c>
      <c r="G32" s="148">
        <v>0.87847222222222221</v>
      </c>
      <c r="H32" s="62"/>
      <c r="I32" s="232"/>
      <c r="J32" s="310"/>
      <c r="K32" s="237"/>
      <c r="L32" s="200"/>
    </row>
    <row r="33" spans="1:15" ht="16.5" customHeight="1">
      <c r="A33" s="159">
        <v>45746</v>
      </c>
      <c r="B33" s="86" t="str">
        <f t="shared" si="0"/>
        <v>niedziela</v>
      </c>
      <c r="C33" s="168" t="s">
        <v>44</v>
      </c>
      <c r="D33" s="169" t="s">
        <v>50</v>
      </c>
      <c r="E33" s="137">
        <v>0.33333333333333331</v>
      </c>
      <c r="F33" s="138" t="s">
        <v>25</v>
      </c>
      <c r="G33" s="139">
        <v>0.43402777777777779</v>
      </c>
      <c r="H33" s="180"/>
      <c r="I33" s="318"/>
      <c r="J33" s="308"/>
      <c r="K33" s="235"/>
      <c r="L33" s="74"/>
    </row>
    <row r="34" spans="1:15" ht="16.5" customHeight="1">
      <c r="A34" s="124">
        <v>45746</v>
      </c>
      <c r="B34" s="88" t="str">
        <f t="shared" si="0"/>
        <v>niedziela</v>
      </c>
      <c r="C34" s="170" t="s">
        <v>44</v>
      </c>
      <c r="D34" s="171" t="s">
        <v>50</v>
      </c>
      <c r="E34" s="140">
        <v>0.44097222222222227</v>
      </c>
      <c r="F34" s="141" t="s">
        <v>25</v>
      </c>
      <c r="G34" s="142">
        <v>0.54166666666666663</v>
      </c>
      <c r="H34" s="315" t="s">
        <v>71</v>
      </c>
      <c r="I34" s="208" t="s">
        <v>106</v>
      </c>
      <c r="J34" s="308" t="s">
        <v>116</v>
      </c>
      <c r="K34" s="235" t="s">
        <v>142</v>
      </c>
      <c r="L34" s="66">
        <v>3</v>
      </c>
    </row>
    <row r="35" spans="1:15" ht="16.5" customHeight="1">
      <c r="A35" s="124">
        <v>45746</v>
      </c>
      <c r="B35" s="88" t="str">
        <f t="shared" si="0"/>
        <v>niedziela</v>
      </c>
      <c r="C35" s="170" t="s">
        <v>44</v>
      </c>
      <c r="D35" s="171" t="s">
        <v>50</v>
      </c>
      <c r="E35" s="140">
        <v>0.5625</v>
      </c>
      <c r="F35" s="141" t="s">
        <v>25</v>
      </c>
      <c r="G35" s="142">
        <v>0.66319444444444442</v>
      </c>
      <c r="H35" s="180" t="s">
        <v>64</v>
      </c>
      <c r="I35" s="69" t="s">
        <v>108</v>
      </c>
      <c r="J35" s="308" t="s">
        <v>120</v>
      </c>
      <c r="K35" s="375" t="s">
        <v>144</v>
      </c>
      <c r="L35" s="66">
        <v>3</v>
      </c>
    </row>
    <row r="36" spans="1:15" ht="16.5" customHeight="1">
      <c r="A36" s="124">
        <v>45746</v>
      </c>
      <c r="B36" s="88" t="str">
        <f t="shared" si="0"/>
        <v>niedziela</v>
      </c>
      <c r="C36" s="170" t="s">
        <v>44</v>
      </c>
      <c r="D36" s="171" t="s">
        <v>50</v>
      </c>
      <c r="E36" s="143">
        <v>0.67013888888888884</v>
      </c>
      <c r="F36" s="144" t="s">
        <v>25</v>
      </c>
      <c r="G36" s="145">
        <v>0.77083333333333337</v>
      </c>
      <c r="H36" s="314" t="s">
        <v>68</v>
      </c>
      <c r="I36" s="185" t="s">
        <v>106</v>
      </c>
      <c r="J36" s="308" t="s">
        <v>117</v>
      </c>
      <c r="K36" s="236" t="s">
        <v>142</v>
      </c>
      <c r="L36" s="74">
        <v>3</v>
      </c>
    </row>
    <row r="37" spans="1:15" ht="16.5" customHeight="1" thickBot="1">
      <c r="A37" s="125">
        <v>45746</v>
      </c>
      <c r="B37" s="88" t="str">
        <f t="shared" si="0"/>
        <v>niedziela</v>
      </c>
      <c r="C37" s="172" t="s">
        <v>44</v>
      </c>
      <c r="D37" s="173" t="s">
        <v>50</v>
      </c>
      <c r="E37" s="146">
        <v>0.77777777777777779</v>
      </c>
      <c r="F37" s="147" t="s">
        <v>25</v>
      </c>
      <c r="G37" s="148">
        <v>0.87847222222222221</v>
      </c>
      <c r="H37" s="202"/>
      <c r="I37" s="127"/>
      <c r="J37" s="309"/>
      <c r="K37" s="199"/>
      <c r="L37" s="55"/>
    </row>
    <row r="38" spans="1:15" ht="16.5" customHeight="1">
      <c r="A38" s="126">
        <v>45752</v>
      </c>
      <c r="B38" s="92" t="str">
        <f t="shared" si="0"/>
        <v>sobota</v>
      </c>
      <c r="C38" s="168" t="s">
        <v>44</v>
      </c>
      <c r="D38" s="169" t="s">
        <v>50</v>
      </c>
      <c r="E38" s="137">
        <v>0.33333333333333331</v>
      </c>
      <c r="F38" s="138" t="s">
        <v>25</v>
      </c>
      <c r="G38" s="139">
        <v>0.43402777777777779</v>
      </c>
      <c r="H38" s="180" t="s">
        <v>66</v>
      </c>
      <c r="I38" s="207" t="s">
        <v>106</v>
      </c>
      <c r="J38" s="307" t="s">
        <v>126</v>
      </c>
      <c r="K38" s="234" t="s">
        <v>142</v>
      </c>
      <c r="L38" s="73">
        <v>3</v>
      </c>
    </row>
    <row r="39" spans="1:15" ht="16.5" customHeight="1">
      <c r="A39" s="123">
        <v>45752</v>
      </c>
      <c r="B39" s="163" t="str">
        <f t="shared" si="0"/>
        <v>sobota</v>
      </c>
      <c r="C39" s="170" t="s">
        <v>44</v>
      </c>
      <c r="D39" s="171" t="s">
        <v>50</v>
      </c>
      <c r="E39" s="140">
        <v>0.44097222222222227</v>
      </c>
      <c r="F39" s="141" t="s">
        <v>25</v>
      </c>
      <c r="G39" s="142">
        <v>0.54166666666666663</v>
      </c>
      <c r="H39" s="180" t="s">
        <v>62</v>
      </c>
      <c r="I39" s="318" t="s">
        <v>119</v>
      </c>
      <c r="J39" s="308" t="s">
        <v>88</v>
      </c>
      <c r="K39" s="235" t="s">
        <v>138</v>
      </c>
      <c r="L39" s="74">
        <v>3</v>
      </c>
    </row>
    <row r="40" spans="1:15" ht="16.5" customHeight="1">
      <c r="A40" s="123">
        <v>45752</v>
      </c>
      <c r="B40" s="163" t="str">
        <f t="shared" si="0"/>
        <v>sobota</v>
      </c>
      <c r="C40" s="170" t="s">
        <v>44</v>
      </c>
      <c r="D40" s="171" t="s">
        <v>50</v>
      </c>
      <c r="E40" s="140">
        <v>0.5625</v>
      </c>
      <c r="F40" s="141" t="s">
        <v>25</v>
      </c>
      <c r="G40" s="142">
        <v>0.66319444444444442</v>
      </c>
      <c r="H40" s="314" t="s">
        <v>68</v>
      </c>
      <c r="I40" s="185" t="s">
        <v>106</v>
      </c>
      <c r="J40" s="308" t="s">
        <v>117</v>
      </c>
      <c r="K40" s="236" t="s">
        <v>142</v>
      </c>
      <c r="L40" s="74">
        <v>3</v>
      </c>
    </row>
    <row r="41" spans="1:15" ht="16.5" customHeight="1">
      <c r="A41" s="123">
        <v>45752</v>
      </c>
      <c r="B41" s="163" t="str">
        <f t="shared" si="0"/>
        <v>sobota</v>
      </c>
      <c r="C41" s="170" t="s">
        <v>44</v>
      </c>
      <c r="D41" s="171" t="s">
        <v>50</v>
      </c>
      <c r="E41" s="140">
        <v>0.67013888888888884</v>
      </c>
      <c r="F41" s="141" t="s">
        <v>25</v>
      </c>
      <c r="G41" s="142">
        <v>0.77083333333333337</v>
      </c>
      <c r="H41" s="180" t="s">
        <v>64</v>
      </c>
      <c r="I41" s="69" t="s">
        <v>108</v>
      </c>
      <c r="J41" s="308" t="s">
        <v>120</v>
      </c>
      <c r="K41" s="238" t="s">
        <v>144</v>
      </c>
      <c r="L41" s="66">
        <v>3</v>
      </c>
    </row>
    <row r="42" spans="1:15" ht="16.5" customHeight="1" thickBot="1">
      <c r="A42" s="123">
        <v>45752</v>
      </c>
      <c r="B42" s="163" t="str">
        <f t="shared" si="0"/>
        <v>sobota</v>
      </c>
      <c r="C42" s="172" t="s">
        <v>44</v>
      </c>
      <c r="D42" s="173" t="s">
        <v>50</v>
      </c>
      <c r="E42" s="146">
        <v>0.77777777777777779</v>
      </c>
      <c r="F42" s="147" t="s">
        <v>25</v>
      </c>
      <c r="G42" s="148">
        <v>0.87847222222222221</v>
      </c>
      <c r="H42" s="349" t="s">
        <v>135</v>
      </c>
      <c r="I42" s="336" t="s">
        <v>136</v>
      </c>
      <c r="J42" s="357" t="s">
        <v>132</v>
      </c>
      <c r="K42" s="403" t="s">
        <v>133</v>
      </c>
      <c r="L42" s="365">
        <v>3</v>
      </c>
      <c r="M42" s="366"/>
      <c r="N42" s="342"/>
      <c r="O42" s="342"/>
    </row>
    <row r="43" spans="1:15" ht="16.5" customHeight="1">
      <c r="A43" s="159">
        <v>45753</v>
      </c>
      <c r="B43" s="86" t="str">
        <f t="shared" si="0"/>
        <v>niedziela</v>
      </c>
      <c r="C43" s="168" t="s">
        <v>44</v>
      </c>
      <c r="D43" s="169" t="s">
        <v>50</v>
      </c>
      <c r="E43" s="149">
        <v>0.33333333333333331</v>
      </c>
      <c r="F43" s="150" t="s">
        <v>25</v>
      </c>
      <c r="G43" s="151">
        <v>0.43402777777777779</v>
      </c>
      <c r="H43" s="180" t="s">
        <v>66</v>
      </c>
      <c r="I43" s="207" t="s">
        <v>106</v>
      </c>
      <c r="J43" s="307" t="s">
        <v>126</v>
      </c>
      <c r="K43" s="234" t="s">
        <v>142</v>
      </c>
      <c r="L43" s="73">
        <v>3</v>
      </c>
    </row>
    <row r="44" spans="1:15" ht="16.5" customHeight="1">
      <c r="A44" s="124">
        <v>45753</v>
      </c>
      <c r="B44" s="88" t="str">
        <f t="shared" si="0"/>
        <v>niedziela</v>
      </c>
      <c r="C44" s="170" t="s">
        <v>44</v>
      </c>
      <c r="D44" s="171" t="s">
        <v>50</v>
      </c>
      <c r="E44" s="143">
        <v>0.44097222222222227</v>
      </c>
      <c r="F44" s="144" t="s">
        <v>25</v>
      </c>
      <c r="G44" s="145">
        <v>0.54166666666666663</v>
      </c>
      <c r="H44" s="180" t="s">
        <v>62</v>
      </c>
      <c r="I44" s="318" t="s">
        <v>119</v>
      </c>
      <c r="J44" s="308" t="s">
        <v>88</v>
      </c>
      <c r="K44" s="235" t="s">
        <v>138</v>
      </c>
      <c r="L44" s="74">
        <v>3</v>
      </c>
    </row>
    <row r="45" spans="1:15" ht="16.5" customHeight="1">
      <c r="A45" s="124">
        <v>45753</v>
      </c>
      <c r="B45" s="88" t="str">
        <f t="shared" si="0"/>
        <v>niedziela</v>
      </c>
      <c r="C45" s="170" t="s">
        <v>44</v>
      </c>
      <c r="D45" s="171" t="s">
        <v>50</v>
      </c>
      <c r="E45" s="140">
        <v>0.5625</v>
      </c>
      <c r="F45" s="141" t="s">
        <v>25</v>
      </c>
      <c r="G45" s="142">
        <v>0.66319444444444442</v>
      </c>
      <c r="H45" s="180" t="s">
        <v>64</v>
      </c>
      <c r="I45" s="69" t="s">
        <v>108</v>
      </c>
      <c r="J45" s="308" t="s">
        <v>120</v>
      </c>
      <c r="K45" s="238" t="s">
        <v>144</v>
      </c>
      <c r="L45" s="66">
        <v>3</v>
      </c>
    </row>
    <row r="46" spans="1:15" ht="16.5" customHeight="1">
      <c r="A46" s="124">
        <v>45753</v>
      </c>
      <c r="B46" s="88" t="str">
        <f t="shared" si="0"/>
        <v>niedziela</v>
      </c>
      <c r="C46" s="170" t="s">
        <v>44</v>
      </c>
      <c r="D46" s="171" t="s">
        <v>50</v>
      </c>
      <c r="E46" s="113">
        <v>0.67013888888888884</v>
      </c>
      <c r="F46" s="103" t="s">
        <v>25</v>
      </c>
      <c r="G46" s="113">
        <v>0.77083333333333337</v>
      </c>
      <c r="H46" s="315" t="s">
        <v>71</v>
      </c>
      <c r="I46" s="208" t="s">
        <v>106</v>
      </c>
      <c r="J46" s="308" t="s">
        <v>116</v>
      </c>
      <c r="K46" s="235" t="s">
        <v>142</v>
      </c>
      <c r="L46" s="66">
        <v>3</v>
      </c>
      <c r="M46" s="160"/>
    </row>
    <row r="47" spans="1:15" ht="16.5" customHeight="1" thickBot="1">
      <c r="A47" s="125">
        <v>45753</v>
      </c>
      <c r="B47" s="88" t="str">
        <f t="shared" si="0"/>
        <v>niedziela</v>
      </c>
      <c r="C47" s="172" t="s">
        <v>44</v>
      </c>
      <c r="D47" s="173" t="s">
        <v>50</v>
      </c>
      <c r="E47" s="106">
        <v>0.77777777777777779</v>
      </c>
      <c r="F47" s="105" t="s">
        <v>25</v>
      </c>
      <c r="G47" s="106">
        <v>0.87847222222222221</v>
      </c>
      <c r="H47" s="202"/>
      <c r="I47" s="127"/>
      <c r="J47" s="309"/>
      <c r="K47" s="239"/>
      <c r="L47" s="71"/>
    </row>
    <row r="48" spans="1:15" ht="16.5" customHeight="1">
      <c r="A48" s="252">
        <v>45773</v>
      </c>
      <c r="B48" s="92" t="str">
        <f t="shared" si="0"/>
        <v>sobota</v>
      </c>
      <c r="C48" s="168" t="s">
        <v>44</v>
      </c>
      <c r="D48" s="169" t="s">
        <v>50</v>
      </c>
      <c r="E48" s="101">
        <v>0.33333333333333331</v>
      </c>
      <c r="F48" s="100" t="s">
        <v>25</v>
      </c>
      <c r="G48" s="101">
        <v>0.43402777777777779</v>
      </c>
      <c r="H48" s="203"/>
      <c r="I48" s="67"/>
      <c r="J48" s="307"/>
      <c r="K48" s="240"/>
      <c r="L48" s="73"/>
    </row>
    <row r="49" spans="1:15" ht="16.5" customHeight="1">
      <c r="A49" s="252">
        <v>45773</v>
      </c>
      <c r="B49" s="163" t="str">
        <f t="shared" si="0"/>
        <v>sobota</v>
      </c>
      <c r="C49" s="170" t="s">
        <v>44</v>
      </c>
      <c r="D49" s="171" t="s">
        <v>50</v>
      </c>
      <c r="E49" s="113">
        <v>0.44097222222222227</v>
      </c>
      <c r="F49" s="103" t="s">
        <v>25</v>
      </c>
      <c r="G49" s="113">
        <v>0.54166666666666663</v>
      </c>
      <c r="H49" s="285" t="s">
        <v>70</v>
      </c>
      <c r="I49" s="69" t="s">
        <v>86</v>
      </c>
      <c r="J49" s="60" t="s">
        <v>116</v>
      </c>
      <c r="K49" s="187" t="s">
        <v>87</v>
      </c>
      <c r="L49" s="74">
        <v>3</v>
      </c>
    </row>
    <row r="50" spans="1:15" ht="16.5" customHeight="1">
      <c r="A50" s="252">
        <v>45773</v>
      </c>
      <c r="B50" s="163" t="str">
        <f t="shared" si="0"/>
        <v>sobota</v>
      </c>
      <c r="C50" s="170" t="s">
        <v>44</v>
      </c>
      <c r="D50" s="171" t="s">
        <v>50</v>
      </c>
      <c r="E50" s="113">
        <v>0.5625</v>
      </c>
      <c r="F50" s="103" t="s">
        <v>25</v>
      </c>
      <c r="G50" s="113">
        <v>0.66319444444444442</v>
      </c>
      <c r="H50" s="180" t="s">
        <v>65</v>
      </c>
      <c r="I50" s="69" t="s">
        <v>86</v>
      </c>
      <c r="J50" s="308" t="s">
        <v>118</v>
      </c>
      <c r="K50" s="188" t="s">
        <v>87</v>
      </c>
      <c r="L50" s="66">
        <v>3</v>
      </c>
    </row>
    <row r="51" spans="1:15" ht="16.5" customHeight="1">
      <c r="A51" s="252">
        <v>45773</v>
      </c>
      <c r="B51" s="165" t="str">
        <f t="shared" si="0"/>
        <v>sobota</v>
      </c>
      <c r="C51" s="170" t="s">
        <v>44</v>
      </c>
      <c r="D51" s="171" t="s">
        <v>50</v>
      </c>
      <c r="E51" s="113">
        <v>0.67013888888888884</v>
      </c>
      <c r="F51" s="103" t="s">
        <v>25</v>
      </c>
      <c r="G51" s="113">
        <v>0.77083333333333337</v>
      </c>
      <c r="H51" s="180" t="s">
        <v>67</v>
      </c>
      <c r="I51" s="69" t="s">
        <v>86</v>
      </c>
      <c r="J51" s="306" t="s">
        <v>117</v>
      </c>
      <c r="K51" s="187" t="s">
        <v>87</v>
      </c>
      <c r="L51" s="66">
        <v>3</v>
      </c>
    </row>
    <row r="52" spans="1:15" ht="16.5" customHeight="1" thickBot="1">
      <c r="A52" s="252">
        <v>45773</v>
      </c>
      <c r="B52" s="165" t="str">
        <f t="shared" si="0"/>
        <v>sobota</v>
      </c>
      <c r="C52" s="172" t="s">
        <v>44</v>
      </c>
      <c r="D52" s="173" t="s">
        <v>50</v>
      </c>
      <c r="E52" s="106">
        <v>0.77777777777777779</v>
      </c>
      <c r="F52" s="105" t="s">
        <v>25</v>
      </c>
      <c r="G52" s="106">
        <v>0.87847222222222221</v>
      </c>
      <c r="H52" s="180" t="s">
        <v>53</v>
      </c>
      <c r="I52" s="69" t="s">
        <v>86</v>
      </c>
      <c r="J52" s="313" t="s">
        <v>89</v>
      </c>
      <c r="K52" s="223" t="s">
        <v>87</v>
      </c>
      <c r="L52" s="55">
        <v>3</v>
      </c>
    </row>
    <row r="53" spans="1:15" ht="16.5" customHeight="1">
      <c r="A53" s="159">
        <v>45774</v>
      </c>
      <c r="B53" s="99" t="str">
        <f t="shared" si="0"/>
        <v>niedziela</v>
      </c>
      <c r="C53" s="168" t="s">
        <v>44</v>
      </c>
      <c r="D53" s="169" t="s">
        <v>50</v>
      </c>
      <c r="E53" s="101">
        <v>0.33333333333333331</v>
      </c>
      <c r="F53" s="100" t="s">
        <v>25</v>
      </c>
      <c r="G53" s="101">
        <v>0.43402777777777779</v>
      </c>
      <c r="H53" s="196" t="s">
        <v>66</v>
      </c>
      <c r="I53" s="207" t="s">
        <v>106</v>
      </c>
      <c r="J53" s="307" t="s">
        <v>126</v>
      </c>
      <c r="K53" s="234" t="s">
        <v>142</v>
      </c>
      <c r="L53" s="73">
        <v>3</v>
      </c>
    </row>
    <row r="54" spans="1:15" ht="16.5" customHeight="1">
      <c r="A54" s="124">
        <v>45774</v>
      </c>
      <c r="B54" s="102" t="str">
        <f t="shared" si="0"/>
        <v>niedziela</v>
      </c>
      <c r="C54" s="170" t="s">
        <v>44</v>
      </c>
      <c r="D54" s="171" t="s">
        <v>50</v>
      </c>
      <c r="E54" s="113">
        <v>0.44097222222222227</v>
      </c>
      <c r="F54" s="103" t="s">
        <v>25</v>
      </c>
      <c r="G54" s="113">
        <v>0.54166666666666663</v>
      </c>
      <c r="H54" s="315" t="s">
        <v>71</v>
      </c>
      <c r="I54" s="208" t="s">
        <v>106</v>
      </c>
      <c r="J54" s="308" t="s">
        <v>116</v>
      </c>
      <c r="K54" s="235" t="s">
        <v>142</v>
      </c>
      <c r="L54" s="66">
        <v>3</v>
      </c>
    </row>
    <row r="55" spans="1:15" ht="16.5" customHeight="1">
      <c r="A55" s="124">
        <v>45774</v>
      </c>
      <c r="B55" s="102" t="str">
        <f t="shared" si="0"/>
        <v>niedziela</v>
      </c>
      <c r="C55" s="170" t="s">
        <v>44</v>
      </c>
      <c r="D55" s="171" t="s">
        <v>50</v>
      </c>
      <c r="E55" s="113">
        <v>0.5625</v>
      </c>
      <c r="F55" s="103" t="s">
        <v>25</v>
      </c>
      <c r="G55" s="113">
        <v>0.66319444444444442</v>
      </c>
      <c r="H55" s="370" t="s">
        <v>68</v>
      </c>
      <c r="I55" s="371" t="s">
        <v>106</v>
      </c>
      <c r="J55" s="372" t="s">
        <v>117</v>
      </c>
      <c r="K55" s="236" t="s">
        <v>142</v>
      </c>
      <c r="L55" s="74">
        <v>3</v>
      </c>
      <c r="M55" s="366"/>
      <c r="N55" s="366"/>
      <c r="O55" s="366"/>
    </row>
    <row r="56" spans="1:15" ht="16.5" customHeight="1">
      <c r="A56" s="124">
        <v>45774</v>
      </c>
      <c r="B56" s="102" t="str">
        <f t="shared" si="0"/>
        <v>niedziela</v>
      </c>
      <c r="C56" s="170" t="s">
        <v>44</v>
      </c>
      <c r="D56" s="171" t="s">
        <v>50</v>
      </c>
      <c r="E56" s="113">
        <v>0.67013888888888884</v>
      </c>
      <c r="F56" s="103" t="s">
        <v>25</v>
      </c>
      <c r="G56" s="113">
        <v>0.77083333333333337</v>
      </c>
      <c r="H56" s="334"/>
      <c r="I56" s="336"/>
      <c r="J56" s="357"/>
      <c r="K56" s="364"/>
      <c r="L56" s="365"/>
      <c r="M56" s="366"/>
      <c r="N56" s="342"/>
      <c r="O56" s="342"/>
    </row>
    <row r="57" spans="1:15" ht="16.5" customHeight="1" thickBot="1">
      <c r="A57" s="125">
        <v>45774</v>
      </c>
      <c r="B57" s="104" t="str">
        <f t="shared" si="0"/>
        <v>niedziela</v>
      </c>
      <c r="C57" s="172" t="s">
        <v>44</v>
      </c>
      <c r="D57" s="173" t="s">
        <v>50</v>
      </c>
      <c r="E57" s="106">
        <v>0.77777777777777779</v>
      </c>
      <c r="F57" s="105" t="s">
        <v>25</v>
      </c>
      <c r="G57" s="106">
        <v>0.87847222222222221</v>
      </c>
      <c r="H57" s="135"/>
      <c r="I57" s="127"/>
      <c r="J57" s="309"/>
      <c r="K57" s="241"/>
      <c r="L57" s="71"/>
    </row>
    <row r="58" spans="1:15" ht="16.5" customHeight="1">
      <c r="A58" s="82">
        <v>45787</v>
      </c>
      <c r="B58" s="107" t="str">
        <f t="shared" si="0"/>
        <v>sobota</v>
      </c>
      <c r="C58" s="168" t="s">
        <v>44</v>
      </c>
      <c r="D58" s="169" t="s">
        <v>50</v>
      </c>
      <c r="E58" s="101">
        <v>0.33333333333333331</v>
      </c>
      <c r="F58" s="100" t="s">
        <v>25</v>
      </c>
      <c r="G58" s="101">
        <v>0.43402777777777779</v>
      </c>
      <c r="H58" s="287" t="s">
        <v>69</v>
      </c>
      <c r="I58" s="77" t="s">
        <v>86</v>
      </c>
      <c r="J58" s="307" t="s">
        <v>137</v>
      </c>
      <c r="K58" s="186" t="s">
        <v>87</v>
      </c>
      <c r="L58" s="73">
        <v>3</v>
      </c>
    </row>
    <row r="59" spans="1:15" ht="16.5" customHeight="1">
      <c r="A59" s="82">
        <v>45787</v>
      </c>
      <c r="B59" s="110" t="str">
        <f t="shared" si="0"/>
        <v>sobota</v>
      </c>
      <c r="C59" s="170" t="s">
        <v>44</v>
      </c>
      <c r="D59" s="171" t="s">
        <v>50</v>
      </c>
      <c r="E59" s="111">
        <v>0.44097222222222227</v>
      </c>
      <c r="F59" s="112" t="s">
        <v>25</v>
      </c>
      <c r="G59" s="111">
        <v>0.54166666666666663</v>
      </c>
      <c r="H59" s="285" t="s">
        <v>70</v>
      </c>
      <c r="I59" s="69" t="s">
        <v>86</v>
      </c>
      <c r="J59" s="60" t="s">
        <v>116</v>
      </c>
      <c r="K59" s="187" t="s">
        <v>87</v>
      </c>
      <c r="L59" s="74">
        <v>3</v>
      </c>
    </row>
    <row r="60" spans="1:15" ht="16.5" customHeight="1">
      <c r="A60" s="82">
        <v>45787</v>
      </c>
      <c r="B60" s="110" t="str">
        <f t="shared" si="0"/>
        <v>sobota</v>
      </c>
      <c r="C60" s="170" t="s">
        <v>44</v>
      </c>
      <c r="D60" s="171" t="s">
        <v>50</v>
      </c>
      <c r="E60" s="111">
        <v>0.5625</v>
      </c>
      <c r="F60" s="112" t="s">
        <v>25</v>
      </c>
      <c r="G60" s="111">
        <v>0.66319444444444442</v>
      </c>
      <c r="H60" s="180" t="s">
        <v>65</v>
      </c>
      <c r="I60" s="69" t="s">
        <v>86</v>
      </c>
      <c r="J60" s="308" t="s">
        <v>118</v>
      </c>
      <c r="K60" s="188" t="s">
        <v>87</v>
      </c>
      <c r="L60" s="66">
        <v>3</v>
      </c>
    </row>
    <row r="61" spans="1:15" ht="16.5" customHeight="1">
      <c r="A61" s="82">
        <v>45787</v>
      </c>
      <c r="B61" s="110" t="str">
        <f t="shared" si="0"/>
        <v>sobota</v>
      </c>
      <c r="C61" s="170" t="s">
        <v>44</v>
      </c>
      <c r="D61" s="171" t="s">
        <v>50</v>
      </c>
      <c r="E61" s="113">
        <v>0.67013888888888884</v>
      </c>
      <c r="F61" s="103" t="s">
        <v>25</v>
      </c>
      <c r="G61" s="113">
        <v>0.77083333333333337</v>
      </c>
      <c r="H61" s="118"/>
      <c r="I61" s="69"/>
      <c r="J61" s="308"/>
      <c r="K61" s="167"/>
      <c r="L61" s="66"/>
    </row>
    <row r="62" spans="1:15" ht="16.5" customHeight="1" thickBot="1">
      <c r="A62" s="82">
        <v>45787</v>
      </c>
      <c r="B62" s="114" t="str">
        <f t="shared" si="0"/>
        <v>sobota</v>
      </c>
      <c r="C62" s="172" t="s">
        <v>44</v>
      </c>
      <c r="D62" s="173" t="s">
        <v>50</v>
      </c>
      <c r="E62" s="106">
        <v>0.77777777777777779</v>
      </c>
      <c r="F62" s="105" t="s">
        <v>25</v>
      </c>
      <c r="G62" s="106">
        <v>0.87847222222222221</v>
      </c>
      <c r="H62" s="120" t="s">
        <v>94</v>
      </c>
      <c r="I62" s="316" t="s">
        <v>115</v>
      </c>
      <c r="J62" s="313" t="s">
        <v>95</v>
      </c>
      <c r="K62" s="133" t="s">
        <v>87</v>
      </c>
      <c r="L62" s="66">
        <v>3</v>
      </c>
    </row>
    <row r="63" spans="1:15" ht="16.5" customHeight="1">
      <c r="A63" s="85">
        <v>45788</v>
      </c>
      <c r="B63" s="99" t="str">
        <f t="shared" si="0"/>
        <v>niedziela</v>
      </c>
      <c r="C63" s="168" t="s">
        <v>44</v>
      </c>
      <c r="D63" s="169" t="s">
        <v>50</v>
      </c>
      <c r="E63" s="108">
        <v>0.33333333333333331</v>
      </c>
      <c r="F63" s="109" t="s">
        <v>25</v>
      </c>
      <c r="G63" s="108">
        <v>0.43402777777777779</v>
      </c>
      <c r="H63" s="320" t="s">
        <v>71</v>
      </c>
      <c r="I63" s="207" t="s">
        <v>106</v>
      </c>
      <c r="J63" s="307" t="s">
        <v>116</v>
      </c>
      <c r="K63" s="259" t="s">
        <v>142</v>
      </c>
      <c r="L63" s="77">
        <v>3</v>
      </c>
    </row>
    <row r="64" spans="1:15" ht="16.5" customHeight="1">
      <c r="A64" s="87">
        <v>45788</v>
      </c>
      <c r="B64" s="102" t="str">
        <f t="shared" si="0"/>
        <v>niedziela</v>
      </c>
      <c r="C64" s="170" t="s">
        <v>44</v>
      </c>
      <c r="D64" s="171" t="s">
        <v>50</v>
      </c>
      <c r="E64" s="111">
        <v>0.44097222222222227</v>
      </c>
      <c r="F64" s="112" t="s">
        <v>25</v>
      </c>
      <c r="G64" s="111">
        <v>0.54166666666666663</v>
      </c>
      <c r="H64" s="180" t="s">
        <v>62</v>
      </c>
      <c r="I64" s="318" t="s">
        <v>119</v>
      </c>
      <c r="J64" s="308" t="s">
        <v>88</v>
      </c>
      <c r="K64" s="235" t="s">
        <v>138</v>
      </c>
      <c r="L64" s="74">
        <v>3</v>
      </c>
    </row>
    <row r="65" spans="1:12" ht="16.5" customHeight="1">
      <c r="A65" s="87">
        <v>45788</v>
      </c>
      <c r="B65" s="102" t="str">
        <f t="shared" si="0"/>
        <v>niedziela</v>
      </c>
      <c r="C65" s="170" t="s">
        <v>44</v>
      </c>
      <c r="D65" s="171" t="s">
        <v>50</v>
      </c>
      <c r="E65" s="111">
        <v>0.5625</v>
      </c>
      <c r="F65" s="112" t="s">
        <v>25</v>
      </c>
      <c r="G65" s="111">
        <v>0.66319444444444442</v>
      </c>
      <c r="H65" s="314" t="s">
        <v>68</v>
      </c>
      <c r="I65" s="185" t="s">
        <v>106</v>
      </c>
      <c r="J65" s="308" t="s">
        <v>117</v>
      </c>
      <c r="K65" s="236" t="s">
        <v>142</v>
      </c>
      <c r="L65" s="74">
        <v>3</v>
      </c>
    </row>
    <row r="66" spans="1:12" ht="16.5" customHeight="1">
      <c r="A66" s="87">
        <v>45788</v>
      </c>
      <c r="B66" s="102" t="str">
        <f t="shared" si="0"/>
        <v>niedziela</v>
      </c>
      <c r="C66" s="170" t="s">
        <v>44</v>
      </c>
      <c r="D66" s="171" t="s">
        <v>50</v>
      </c>
      <c r="E66" s="111">
        <v>0.67013888888888884</v>
      </c>
      <c r="F66" s="112" t="s">
        <v>25</v>
      </c>
      <c r="G66" s="111">
        <v>0.77083333333333337</v>
      </c>
      <c r="H66" s="180" t="s">
        <v>64</v>
      </c>
      <c r="I66" s="69" t="s">
        <v>108</v>
      </c>
      <c r="J66" s="308" t="s">
        <v>120</v>
      </c>
      <c r="K66" s="238" t="s">
        <v>147</v>
      </c>
      <c r="L66" s="66">
        <v>3</v>
      </c>
    </row>
    <row r="67" spans="1:12" ht="16.5" customHeight="1" thickBot="1">
      <c r="A67" s="90">
        <v>45788</v>
      </c>
      <c r="B67" s="104" t="str">
        <f t="shared" si="0"/>
        <v>niedziela</v>
      </c>
      <c r="C67" s="172" t="s">
        <v>44</v>
      </c>
      <c r="D67" s="173" t="s">
        <v>50</v>
      </c>
      <c r="E67" s="106">
        <v>0.77777777777777779</v>
      </c>
      <c r="F67" s="105" t="s">
        <v>25</v>
      </c>
      <c r="G67" s="106">
        <v>0.87847222222222221</v>
      </c>
      <c r="H67" s="229"/>
      <c r="I67" s="71"/>
      <c r="J67" s="309"/>
      <c r="K67" s="199"/>
      <c r="L67" s="233"/>
    </row>
    <row r="68" spans="1:12" ht="16.5" customHeight="1">
      <c r="A68" s="79">
        <v>45801</v>
      </c>
      <c r="B68" s="107" t="str">
        <f t="shared" si="0"/>
        <v>sobota</v>
      </c>
      <c r="C68" s="168" t="s">
        <v>44</v>
      </c>
      <c r="D68" s="169" t="s">
        <v>50</v>
      </c>
      <c r="E68" s="101">
        <v>0.33333333333333331</v>
      </c>
      <c r="F68" s="100" t="s">
        <v>25</v>
      </c>
      <c r="G68" s="101">
        <v>0.43402777777777779</v>
      </c>
      <c r="H68" s="196" t="s">
        <v>53</v>
      </c>
      <c r="I68" s="67" t="s">
        <v>86</v>
      </c>
      <c r="J68" s="312" t="s">
        <v>89</v>
      </c>
      <c r="K68" s="194" t="s">
        <v>87</v>
      </c>
      <c r="L68" s="39">
        <v>3</v>
      </c>
    </row>
    <row r="69" spans="1:12" ht="16.5" customHeight="1">
      <c r="A69" s="82">
        <v>45801</v>
      </c>
      <c r="B69" s="110" t="str">
        <f t="shared" si="0"/>
        <v>sobota</v>
      </c>
      <c r="C69" s="170" t="s">
        <v>44</v>
      </c>
      <c r="D69" s="171" t="s">
        <v>50</v>
      </c>
      <c r="E69" s="111">
        <v>0.44097222222222227</v>
      </c>
      <c r="F69" s="112" t="s">
        <v>25</v>
      </c>
      <c r="G69" s="111">
        <v>0.54166666666666663</v>
      </c>
      <c r="H69" s="206" t="s">
        <v>54</v>
      </c>
      <c r="I69" s="69" t="s">
        <v>86</v>
      </c>
      <c r="J69" s="308" t="s">
        <v>121</v>
      </c>
      <c r="K69" s="323" t="s">
        <v>87</v>
      </c>
      <c r="L69" s="74">
        <v>3</v>
      </c>
    </row>
    <row r="70" spans="1:12" ht="16.5" customHeight="1">
      <c r="A70" s="82">
        <v>45801</v>
      </c>
      <c r="B70" s="110" t="str">
        <f t="shared" si="0"/>
        <v>sobota</v>
      </c>
      <c r="C70" s="170" t="s">
        <v>44</v>
      </c>
      <c r="D70" s="171" t="s">
        <v>50</v>
      </c>
      <c r="E70" s="111">
        <v>0.5625</v>
      </c>
      <c r="F70" s="112" t="s">
        <v>25</v>
      </c>
      <c r="G70" s="111">
        <v>0.66319444444444442</v>
      </c>
      <c r="H70" s="120" t="s">
        <v>100</v>
      </c>
      <c r="I70" s="316" t="s">
        <v>115</v>
      </c>
      <c r="J70" s="308" t="s">
        <v>97</v>
      </c>
      <c r="K70" s="323" t="s">
        <v>87</v>
      </c>
      <c r="L70" s="66">
        <v>3</v>
      </c>
    </row>
    <row r="71" spans="1:12" ht="16.5" customHeight="1">
      <c r="A71" s="82">
        <v>45801</v>
      </c>
      <c r="B71" s="110" t="str">
        <f t="shared" si="0"/>
        <v>sobota</v>
      </c>
      <c r="C71" s="170" t="s">
        <v>44</v>
      </c>
      <c r="D71" s="171" t="s">
        <v>50</v>
      </c>
      <c r="E71" s="113">
        <v>0.67013888888888884</v>
      </c>
      <c r="F71" s="103" t="s">
        <v>25</v>
      </c>
      <c r="G71" s="113">
        <v>0.77083333333333337</v>
      </c>
      <c r="H71" s="120" t="s">
        <v>111</v>
      </c>
      <c r="I71" s="316" t="s">
        <v>115</v>
      </c>
      <c r="J71" s="308" t="s">
        <v>98</v>
      </c>
      <c r="K71" s="323" t="s">
        <v>87</v>
      </c>
      <c r="L71" s="74">
        <v>3</v>
      </c>
    </row>
    <row r="72" spans="1:12" ht="16.5" customHeight="1" thickBot="1">
      <c r="A72" s="176">
        <v>45801</v>
      </c>
      <c r="B72" s="114" t="str">
        <f t="shared" ref="B72:B107" si="1">IF(WEEKDAY(A72,2)=5,"piątek",IF(WEEKDAY(A72,2)=6,"sobota",IF(WEEKDAY(A72,2)=7,"niedziela","Błąd")))</f>
        <v>sobota</v>
      </c>
      <c r="C72" s="172" t="s">
        <v>44</v>
      </c>
      <c r="D72" s="173" t="s">
        <v>50</v>
      </c>
      <c r="E72" s="106">
        <v>0.77777777777777779</v>
      </c>
      <c r="F72" s="105" t="s">
        <v>25</v>
      </c>
      <c r="G72" s="106">
        <v>0.87847222222222221</v>
      </c>
      <c r="H72" s="129" t="s">
        <v>114</v>
      </c>
      <c r="I72" s="325" t="s">
        <v>115</v>
      </c>
      <c r="J72" s="310" t="s">
        <v>99</v>
      </c>
      <c r="K72" s="326" t="s">
        <v>87</v>
      </c>
      <c r="L72" s="200">
        <v>3</v>
      </c>
    </row>
    <row r="73" spans="1:12" ht="16.5" customHeight="1">
      <c r="A73" s="87">
        <v>45802</v>
      </c>
      <c r="B73" s="99" t="str">
        <f t="shared" si="1"/>
        <v>niedziela</v>
      </c>
      <c r="C73" s="168" t="s">
        <v>44</v>
      </c>
      <c r="D73" s="169" t="s">
        <v>50</v>
      </c>
      <c r="E73" s="101">
        <v>0.33333333333333331</v>
      </c>
      <c r="F73" s="100" t="s">
        <v>25</v>
      </c>
      <c r="G73" s="101">
        <v>0.43402777777777779</v>
      </c>
      <c r="H73" s="206" t="s">
        <v>54</v>
      </c>
      <c r="I73" s="208" t="s">
        <v>86</v>
      </c>
      <c r="J73" s="307" t="s">
        <v>121</v>
      </c>
      <c r="K73" s="322" t="s">
        <v>87</v>
      </c>
      <c r="L73" s="73">
        <v>3</v>
      </c>
    </row>
    <row r="74" spans="1:12" ht="16.5" customHeight="1">
      <c r="A74" s="87">
        <v>45802</v>
      </c>
      <c r="B74" s="102" t="str">
        <f t="shared" si="1"/>
        <v>niedziela</v>
      </c>
      <c r="C74" s="170" t="s">
        <v>44</v>
      </c>
      <c r="D74" s="171" t="s">
        <v>50</v>
      </c>
      <c r="E74" s="113">
        <v>0.44097222222222227</v>
      </c>
      <c r="F74" s="103" t="s">
        <v>25</v>
      </c>
      <c r="G74" s="113">
        <v>0.54166666666666663</v>
      </c>
      <c r="H74" s="180" t="s">
        <v>53</v>
      </c>
      <c r="I74" s="69" t="s">
        <v>86</v>
      </c>
      <c r="J74" s="313" t="s">
        <v>89</v>
      </c>
      <c r="K74" s="152" t="s">
        <v>87</v>
      </c>
      <c r="L74" s="35">
        <v>3</v>
      </c>
    </row>
    <row r="75" spans="1:12" ht="16.5" customHeight="1">
      <c r="A75" s="87">
        <v>45802</v>
      </c>
      <c r="B75" s="102" t="str">
        <f t="shared" si="1"/>
        <v>niedziela</v>
      </c>
      <c r="C75" s="170" t="s">
        <v>44</v>
      </c>
      <c r="D75" s="171" t="s">
        <v>50</v>
      </c>
      <c r="E75" s="113">
        <v>0.5625</v>
      </c>
      <c r="F75" s="103" t="s">
        <v>25</v>
      </c>
      <c r="G75" s="113">
        <v>0.66319444444444442</v>
      </c>
      <c r="H75" s="120" t="s">
        <v>113</v>
      </c>
      <c r="I75" s="324" t="s">
        <v>115</v>
      </c>
      <c r="J75" s="308" t="s">
        <v>101</v>
      </c>
      <c r="K75" s="323" t="s">
        <v>87</v>
      </c>
      <c r="L75" s="66">
        <v>3</v>
      </c>
    </row>
    <row r="76" spans="1:12" ht="16.5" customHeight="1">
      <c r="A76" s="87">
        <v>45802</v>
      </c>
      <c r="B76" s="102" t="str">
        <f t="shared" si="1"/>
        <v>niedziela</v>
      </c>
      <c r="C76" s="170" t="s">
        <v>44</v>
      </c>
      <c r="D76" s="171" t="s">
        <v>50</v>
      </c>
      <c r="E76" s="113">
        <v>0.67013888888888884</v>
      </c>
      <c r="F76" s="103" t="s">
        <v>25</v>
      </c>
      <c r="G76" s="113">
        <v>0.77083333333333337</v>
      </c>
      <c r="H76" s="120" t="s">
        <v>112</v>
      </c>
      <c r="I76" s="324" t="s">
        <v>115</v>
      </c>
      <c r="J76" s="308" t="s">
        <v>102</v>
      </c>
      <c r="K76" s="290" t="s">
        <v>87</v>
      </c>
      <c r="L76" s="74">
        <v>3</v>
      </c>
    </row>
    <row r="77" spans="1:12" ht="16.5" customHeight="1" thickBot="1">
      <c r="A77" s="90">
        <v>45802</v>
      </c>
      <c r="B77" s="104" t="str">
        <f t="shared" si="1"/>
        <v>niedziela</v>
      </c>
      <c r="C77" s="172" t="s">
        <v>44</v>
      </c>
      <c r="D77" s="173" t="s">
        <v>50</v>
      </c>
      <c r="E77" s="106">
        <v>0.77777777777777779</v>
      </c>
      <c r="F77" s="105" t="s">
        <v>25</v>
      </c>
      <c r="G77" s="106">
        <v>0.87847222222222221</v>
      </c>
      <c r="H77" s="402" t="s">
        <v>100</v>
      </c>
      <c r="I77" s="325" t="s">
        <v>115</v>
      </c>
      <c r="J77" s="310" t="s">
        <v>103</v>
      </c>
      <c r="K77" s="326" t="s">
        <v>87</v>
      </c>
      <c r="L77" s="71">
        <v>3</v>
      </c>
    </row>
    <row r="78" spans="1:12" ht="16.5" customHeight="1">
      <c r="A78" s="79">
        <v>45808</v>
      </c>
      <c r="B78" s="107" t="str">
        <f t="shared" si="1"/>
        <v>sobota</v>
      </c>
      <c r="C78" s="168" t="s">
        <v>44</v>
      </c>
      <c r="D78" s="169" t="s">
        <v>50</v>
      </c>
      <c r="E78" s="108">
        <v>0.33333333333333331</v>
      </c>
      <c r="F78" s="109" t="s">
        <v>25</v>
      </c>
      <c r="G78" s="108">
        <v>0.43402777777777779</v>
      </c>
      <c r="H78" s="287" t="s">
        <v>69</v>
      </c>
      <c r="I78" s="77" t="s">
        <v>86</v>
      </c>
      <c r="J78" s="307" t="s">
        <v>137</v>
      </c>
      <c r="K78" s="186" t="s">
        <v>87</v>
      </c>
      <c r="L78" s="73">
        <v>3</v>
      </c>
    </row>
    <row r="79" spans="1:12" ht="16.5" customHeight="1">
      <c r="A79" s="82">
        <v>45808</v>
      </c>
      <c r="B79" s="110" t="str">
        <f t="shared" si="1"/>
        <v>sobota</v>
      </c>
      <c r="C79" s="170" t="s">
        <v>44</v>
      </c>
      <c r="D79" s="171" t="s">
        <v>50</v>
      </c>
      <c r="E79" s="111">
        <v>0.44097222222222227</v>
      </c>
      <c r="F79" s="112" t="s">
        <v>25</v>
      </c>
      <c r="G79" s="111">
        <v>0.54166666666666663</v>
      </c>
      <c r="H79" s="285" t="s">
        <v>70</v>
      </c>
      <c r="I79" s="69" t="s">
        <v>86</v>
      </c>
      <c r="J79" s="60" t="s">
        <v>116</v>
      </c>
      <c r="K79" s="187" t="s">
        <v>87</v>
      </c>
      <c r="L79" s="74">
        <v>3</v>
      </c>
    </row>
    <row r="80" spans="1:12" ht="16.5" customHeight="1">
      <c r="A80" s="82">
        <v>45808</v>
      </c>
      <c r="B80" s="110" t="str">
        <f t="shared" si="1"/>
        <v>sobota</v>
      </c>
      <c r="C80" s="170" t="s">
        <v>44</v>
      </c>
      <c r="D80" s="171" t="s">
        <v>50</v>
      </c>
      <c r="E80" s="113">
        <v>0.5625</v>
      </c>
      <c r="F80" s="103" t="s">
        <v>25</v>
      </c>
      <c r="G80" s="113">
        <v>0.66319444444444442</v>
      </c>
      <c r="H80" s="180" t="s">
        <v>52</v>
      </c>
      <c r="I80" s="66" t="s">
        <v>86</v>
      </c>
      <c r="J80" s="309" t="s">
        <v>88</v>
      </c>
      <c r="K80" s="188" t="s">
        <v>87</v>
      </c>
      <c r="L80" s="66">
        <v>3</v>
      </c>
    </row>
    <row r="81" spans="1:14" ht="16.5" customHeight="1">
      <c r="A81" s="82">
        <v>45808</v>
      </c>
      <c r="B81" s="110" t="str">
        <f t="shared" si="1"/>
        <v>sobota</v>
      </c>
      <c r="C81" s="170" t="s">
        <v>44</v>
      </c>
      <c r="D81" s="171" t="s">
        <v>50</v>
      </c>
      <c r="E81" s="113">
        <v>0.67013888888888884</v>
      </c>
      <c r="F81" s="103" t="s">
        <v>25</v>
      </c>
      <c r="G81" s="113">
        <v>0.77083333333333337</v>
      </c>
      <c r="H81" s="180" t="s">
        <v>53</v>
      </c>
      <c r="I81" s="69" t="s">
        <v>86</v>
      </c>
      <c r="J81" s="313" t="s">
        <v>89</v>
      </c>
      <c r="K81" s="152" t="s">
        <v>87</v>
      </c>
      <c r="L81" s="35">
        <v>3</v>
      </c>
    </row>
    <row r="82" spans="1:14" ht="16.5" customHeight="1" thickBot="1">
      <c r="A82" s="176">
        <v>45808</v>
      </c>
      <c r="B82" s="114" t="str">
        <f t="shared" si="1"/>
        <v>sobota</v>
      </c>
      <c r="C82" s="172" t="s">
        <v>44</v>
      </c>
      <c r="D82" s="173" t="s">
        <v>50</v>
      </c>
      <c r="E82" s="106">
        <v>0.77777777777777779</v>
      </c>
      <c r="F82" s="105" t="s">
        <v>25</v>
      </c>
      <c r="G82" s="106">
        <v>0.87847222222222221</v>
      </c>
      <c r="H82" s="129"/>
      <c r="I82" s="325"/>
      <c r="J82" s="310"/>
      <c r="K82" s="326"/>
      <c r="L82" s="71"/>
    </row>
    <row r="83" spans="1:14" ht="16.5" customHeight="1">
      <c r="A83" s="85">
        <v>45809</v>
      </c>
      <c r="B83" s="99" t="str">
        <f t="shared" si="1"/>
        <v>niedziela</v>
      </c>
      <c r="C83" s="168" t="s">
        <v>44</v>
      </c>
      <c r="D83" s="169" t="s">
        <v>50</v>
      </c>
      <c r="E83" s="108">
        <v>0.33333333333333331</v>
      </c>
      <c r="F83" s="109" t="s">
        <v>25</v>
      </c>
      <c r="G83" s="108">
        <v>0.43402777777777779</v>
      </c>
      <c r="H83" s="180" t="s">
        <v>66</v>
      </c>
      <c r="I83" s="207" t="s">
        <v>106</v>
      </c>
      <c r="J83" s="307" t="s">
        <v>126</v>
      </c>
      <c r="K83" s="234" t="s">
        <v>142</v>
      </c>
      <c r="L83" s="73">
        <v>3</v>
      </c>
    </row>
    <row r="84" spans="1:14" ht="16.5" customHeight="1">
      <c r="A84" s="87">
        <v>45809</v>
      </c>
      <c r="B84" s="102" t="str">
        <f t="shared" si="1"/>
        <v>niedziela</v>
      </c>
      <c r="C84" s="170" t="s">
        <v>44</v>
      </c>
      <c r="D84" s="171" t="s">
        <v>50</v>
      </c>
      <c r="E84" s="111">
        <v>0.44097222222222227</v>
      </c>
      <c r="F84" s="112" t="s">
        <v>25</v>
      </c>
      <c r="G84" s="111">
        <v>0.54166666666666663</v>
      </c>
      <c r="H84" s="180" t="s">
        <v>62</v>
      </c>
      <c r="I84" s="318" t="s">
        <v>119</v>
      </c>
      <c r="J84" s="308" t="s">
        <v>88</v>
      </c>
      <c r="K84" s="235" t="s">
        <v>138</v>
      </c>
      <c r="L84" s="74">
        <v>3</v>
      </c>
    </row>
    <row r="85" spans="1:14" ht="16.5" customHeight="1">
      <c r="A85" s="87">
        <v>45809</v>
      </c>
      <c r="B85" s="102" t="str">
        <f t="shared" si="1"/>
        <v>niedziela</v>
      </c>
      <c r="C85" s="170" t="s">
        <v>44</v>
      </c>
      <c r="D85" s="171" t="s">
        <v>50</v>
      </c>
      <c r="E85" s="113">
        <v>0.5625</v>
      </c>
      <c r="F85" s="103" t="s">
        <v>25</v>
      </c>
      <c r="G85" s="113">
        <v>0.66319444444444442</v>
      </c>
      <c r="H85" s="314" t="s">
        <v>68</v>
      </c>
      <c r="I85" s="185" t="s">
        <v>106</v>
      </c>
      <c r="J85" s="308" t="s">
        <v>117</v>
      </c>
      <c r="K85" s="236" t="s">
        <v>142</v>
      </c>
      <c r="L85" s="74">
        <v>3</v>
      </c>
    </row>
    <row r="86" spans="1:14" ht="16.5" customHeight="1">
      <c r="A86" s="87">
        <v>45809</v>
      </c>
      <c r="B86" s="102" t="str">
        <f t="shared" si="1"/>
        <v>niedziela</v>
      </c>
      <c r="C86" s="170" t="s">
        <v>44</v>
      </c>
      <c r="D86" s="171" t="s">
        <v>50</v>
      </c>
      <c r="E86" s="113">
        <v>0.67013888888888884</v>
      </c>
      <c r="F86" s="103" t="s">
        <v>25</v>
      </c>
      <c r="G86" s="113">
        <v>0.77083333333333337</v>
      </c>
      <c r="H86" s="180" t="s">
        <v>64</v>
      </c>
      <c r="I86" s="69" t="s">
        <v>108</v>
      </c>
      <c r="J86" s="308" t="s">
        <v>120</v>
      </c>
      <c r="K86" s="238" t="s">
        <v>144</v>
      </c>
      <c r="L86" s="66">
        <v>3</v>
      </c>
    </row>
    <row r="87" spans="1:14" ht="16.5" customHeight="1" thickBot="1">
      <c r="A87" s="90">
        <v>45809</v>
      </c>
      <c r="B87" s="104" t="str">
        <f t="shared" si="1"/>
        <v>niedziela</v>
      </c>
      <c r="C87" s="172" t="s">
        <v>44</v>
      </c>
      <c r="D87" s="173" t="s">
        <v>50</v>
      </c>
      <c r="E87" s="106">
        <v>0.77777777777777779</v>
      </c>
      <c r="F87" s="105" t="s">
        <v>25</v>
      </c>
      <c r="G87" s="106">
        <v>0.87847222222222221</v>
      </c>
      <c r="H87" s="129"/>
      <c r="I87" s="127"/>
      <c r="J87" s="309"/>
      <c r="K87" s="321"/>
      <c r="L87" s="71"/>
    </row>
    <row r="88" spans="1:14" ht="16.5" customHeight="1">
      <c r="A88" s="79">
        <v>45822</v>
      </c>
      <c r="B88" s="107" t="str">
        <f t="shared" si="1"/>
        <v>sobota</v>
      </c>
      <c r="C88" s="168" t="s">
        <v>44</v>
      </c>
      <c r="D88" s="169" t="s">
        <v>50</v>
      </c>
      <c r="E88" s="108">
        <v>0.33333333333333331</v>
      </c>
      <c r="F88" s="109" t="s">
        <v>25</v>
      </c>
      <c r="G88" s="108">
        <v>0.43402777777777779</v>
      </c>
      <c r="H88" s="196" t="s">
        <v>66</v>
      </c>
      <c r="I88" s="207" t="s">
        <v>106</v>
      </c>
      <c r="J88" s="307" t="s">
        <v>126</v>
      </c>
      <c r="K88" s="234" t="s">
        <v>142</v>
      </c>
      <c r="L88" s="73">
        <v>3</v>
      </c>
    </row>
    <row r="89" spans="1:14" ht="16.5" customHeight="1">
      <c r="A89" s="82">
        <v>45822</v>
      </c>
      <c r="B89" s="110" t="str">
        <f t="shared" si="1"/>
        <v>sobota</v>
      </c>
      <c r="C89" s="170" t="s">
        <v>44</v>
      </c>
      <c r="D89" s="171" t="s">
        <v>50</v>
      </c>
      <c r="E89" s="111">
        <v>0.44097222222222227</v>
      </c>
      <c r="F89" s="112" t="s">
        <v>25</v>
      </c>
      <c r="G89" s="111">
        <v>0.54166666666666663</v>
      </c>
      <c r="H89" s="180" t="s">
        <v>64</v>
      </c>
      <c r="I89" s="69" t="s">
        <v>108</v>
      </c>
      <c r="J89" s="308" t="s">
        <v>120</v>
      </c>
      <c r="K89" s="238" t="s">
        <v>144</v>
      </c>
      <c r="L89" s="66">
        <v>3</v>
      </c>
    </row>
    <row r="90" spans="1:14" ht="16.5" customHeight="1">
      <c r="A90" s="82">
        <v>45822</v>
      </c>
      <c r="B90" s="110" t="str">
        <f t="shared" si="1"/>
        <v>sobota</v>
      </c>
      <c r="C90" s="170" t="s">
        <v>44</v>
      </c>
      <c r="D90" s="171" t="s">
        <v>50</v>
      </c>
      <c r="E90" s="113">
        <v>0.5625</v>
      </c>
      <c r="F90" s="103" t="s">
        <v>25</v>
      </c>
      <c r="G90" s="113">
        <v>0.66319444444444442</v>
      </c>
      <c r="H90" s="315" t="s">
        <v>71</v>
      </c>
      <c r="I90" s="208" t="s">
        <v>106</v>
      </c>
      <c r="J90" s="308" t="s">
        <v>116</v>
      </c>
      <c r="K90" s="235" t="s">
        <v>142</v>
      </c>
      <c r="L90" s="66">
        <v>3</v>
      </c>
    </row>
    <row r="91" spans="1:14" ht="16.5" customHeight="1">
      <c r="A91" s="82">
        <v>45822</v>
      </c>
      <c r="B91" s="110" t="str">
        <f t="shared" si="1"/>
        <v>sobota</v>
      </c>
      <c r="C91" s="170" t="s">
        <v>44</v>
      </c>
      <c r="D91" s="171" t="s">
        <v>50</v>
      </c>
      <c r="E91" s="113">
        <v>0.67013888888888884</v>
      </c>
      <c r="F91" s="103" t="s">
        <v>25</v>
      </c>
      <c r="G91" s="113">
        <v>0.77083333333333337</v>
      </c>
      <c r="H91" s="338" t="s">
        <v>62</v>
      </c>
      <c r="I91" s="356" t="s">
        <v>119</v>
      </c>
      <c r="J91" s="357" t="s">
        <v>88</v>
      </c>
      <c r="K91" s="355" t="s">
        <v>138</v>
      </c>
      <c r="L91" s="358">
        <v>3</v>
      </c>
    </row>
    <row r="92" spans="1:14" ht="16.5" customHeight="1" thickBot="1">
      <c r="A92" s="176">
        <v>45822</v>
      </c>
      <c r="B92" s="114" t="str">
        <f t="shared" si="1"/>
        <v>sobota</v>
      </c>
      <c r="C92" s="172" t="s">
        <v>44</v>
      </c>
      <c r="D92" s="173" t="s">
        <v>50</v>
      </c>
      <c r="E92" s="106">
        <v>0.77777777777777779</v>
      </c>
      <c r="F92" s="105" t="s">
        <v>25</v>
      </c>
      <c r="G92" s="106">
        <v>0.87847222222222221</v>
      </c>
      <c r="H92" s="359"/>
      <c r="I92" s="344"/>
      <c r="J92" s="345"/>
      <c r="K92" s="346"/>
      <c r="L92" s="347"/>
      <c r="M92" s="342"/>
    </row>
    <row r="93" spans="1:14" ht="16.5" customHeight="1">
      <c r="A93" s="85">
        <v>45823</v>
      </c>
      <c r="B93" s="99" t="str">
        <f t="shared" si="1"/>
        <v>niedziela</v>
      </c>
      <c r="C93" s="168" t="s">
        <v>44</v>
      </c>
      <c r="D93" s="169" t="s">
        <v>50</v>
      </c>
      <c r="E93" s="108">
        <v>0.33333333333333331</v>
      </c>
      <c r="F93" s="109" t="s">
        <v>25</v>
      </c>
      <c r="G93" s="108">
        <v>0.43402777777777779</v>
      </c>
      <c r="H93" s="206" t="s">
        <v>54</v>
      </c>
      <c r="I93" s="69" t="s">
        <v>86</v>
      </c>
      <c r="J93" s="308" t="s">
        <v>121</v>
      </c>
      <c r="K93" s="323" t="s">
        <v>87</v>
      </c>
      <c r="L93" s="74">
        <v>3</v>
      </c>
      <c r="M93" s="160"/>
      <c r="N93" s="160"/>
    </row>
    <row r="94" spans="1:14" ht="16.5" customHeight="1">
      <c r="A94" s="87">
        <v>45823</v>
      </c>
      <c r="B94" s="102" t="str">
        <f t="shared" si="1"/>
        <v>niedziela</v>
      </c>
      <c r="C94" s="170" t="s">
        <v>44</v>
      </c>
      <c r="D94" s="171" t="s">
        <v>50</v>
      </c>
      <c r="E94" s="111">
        <v>0.44097222222222227</v>
      </c>
      <c r="F94" s="112" t="s">
        <v>25</v>
      </c>
      <c r="G94" s="111">
        <v>0.54166666666666663</v>
      </c>
      <c r="H94" s="120" t="s">
        <v>100</v>
      </c>
      <c r="I94" s="316" t="s">
        <v>115</v>
      </c>
      <c r="J94" s="308" t="s">
        <v>104</v>
      </c>
      <c r="K94" s="323" t="s">
        <v>87</v>
      </c>
      <c r="L94" s="66">
        <v>3</v>
      </c>
    </row>
    <row r="95" spans="1:14" ht="16.5" customHeight="1">
      <c r="A95" s="87">
        <v>45823</v>
      </c>
      <c r="B95" s="102" t="str">
        <f t="shared" si="1"/>
        <v>niedziela</v>
      </c>
      <c r="C95" s="170" t="s">
        <v>44</v>
      </c>
      <c r="D95" s="171" t="s">
        <v>50</v>
      </c>
      <c r="E95" s="113">
        <v>0.5625</v>
      </c>
      <c r="F95" s="103" t="s">
        <v>25</v>
      </c>
      <c r="G95" s="113">
        <v>0.66319444444444442</v>
      </c>
      <c r="H95" s="348" t="s">
        <v>114</v>
      </c>
      <c r="I95" s="303" t="s">
        <v>115</v>
      </c>
      <c r="J95" s="260" t="s">
        <v>99</v>
      </c>
      <c r="K95" s="290" t="s">
        <v>87</v>
      </c>
      <c r="L95" s="74">
        <v>3</v>
      </c>
      <c r="M95" s="342"/>
      <c r="N95" s="342"/>
    </row>
    <row r="96" spans="1:14" ht="16.5" customHeight="1">
      <c r="A96" s="87">
        <v>45823</v>
      </c>
      <c r="B96" s="102" t="str">
        <f t="shared" si="1"/>
        <v>niedziela</v>
      </c>
      <c r="C96" s="170" t="s">
        <v>44</v>
      </c>
      <c r="D96" s="171" t="s">
        <v>50</v>
      </c>
      <c r="E96" s="113">
        <v>0.67013888888888884</v>
      </c>
      <c r="F96" s="103" t="s">
        <v>25</v>
      </c>
      <c r="G96" s="113">
        <v>0.77083333333333337</v>
      </c>
      <c r="H96" s="120" t="s">
        <v>111</v>
      </c>
      <c r="I96" s="303" t="s">
        <v>115</v>
      </c>
      <c r="J96" s="260" t="s">
        <v>98</v>
      </c>
      <c r="K96" s="323" t="s">
        <v>87</v>
      </c>
      <c r="L96" s="74">
        <v>3</v>
      </c>
      <c r="M96" s="342"/>
    </row>
    <row r="97" spans="1:13" ht="16.5" customHeight="1" thickBot="1">
      <c r="A97" s="90">
        <v>45823</v>
      </c>
      <c r="B97" s="104" t="str">
        <f t="shared" si="1"/>
        <v>niedziela</v>
      </c>
      <c r="C97" s="172" t="s">
        <v>44</v>
      </c>
      <c r="D97" s="173" t="s">
        <v>50</v>
      </c>
      <c r="E97" s="106">
        <v>0.77777777777777779</v>
      </c>
      <c r="F97" s="105" t="s">
        <v>25</v>
      </c>
      <c r="G97" s="106">
        <v>0.87847222222222221</v>
      </c>
      <c r="H97" s="129" t="s">
        <v>112</v>
      </c>
      <c r="I97" s="317" t="s">
        <v>115</v>
      </c>
      <c r="J97" s="330" t="s">
        <v>102</v>
      </c>
      <c r="K97" s="326" t="s">
        <v>87</v>
      </c>
      <c r="L97" s="200">
        <v>3</v>
      </c>
      <c r="M97" s="342"/>
    </row>
    <row r="98" spans="1:13" ht="16.5" customHeight="1">
      <c r="A98" s="253">
        <v>45836</v>
      </c>
      <c r="B98" s="107" t="str">
        <f t="shared" si="1"/>
        <v>sobota</v>
      </c>
      <c r="C98" s="168" t="s">
        <v>44</v>
      </c>
      <c r="D98" s="169" t="s">
        <v>50</v>
      </c>
      <c r="E98" s="108">
        <v>0.33333333333333331</v>
      </c>
      <c r="F98" s="109" t="s">
        <v>25</v>
      </c>
      <c r="G98" s="108">
        <v>0.43402777777777779</v>
      </c>
      <c r="H98" s="180" t="s">
        <v>53</v>
      </c>
      <c r="I98" s="69" t="s">
        <v>86</v>
      </c>
      <c r="J98" s="313" t="s">
        <v>89</v>
      </c>
      <c r="K98" s="152" t="s">
        <v>87</v>
      </c>
      <c r="L98" s="35">
        <v>3</v>
      </c>
    </row>
    <row r="99" spans="1:13" ht="16.5" customHeight="1">
      <c r="A99" s="254">
        <v>45836</v>
      </c>
      <c r="B99" s="110" t="str">
        <f t="shared" si="1"/>
        <v>sobota</v>
      </c>
      <c r="C99" s="170" t="s">
        <v>44</v>
      </c>
      <c r="D99" s="171" t="s">
        <v>50</v>
      </c>
      <c r="E99" s="111">
        <v>0.44097222222222227</v>
      </c>
      <c r="F99" s="112" t="s">
        <v>25</v>
      </c>
      <c r="G99" s="111">
        <v>0.54166666666666663</v>
      </c>
      <c r="H99" s="120"/>
      <c r="I99" s="324"/>
      <c r="J99" s="308"/>
      <c r="K99" s="323"/>
      <c r="L99" s="211"/>
    </row>
    <row r="100" spans="1:13" ht="16.5" customHeight="1">
      <c r="A100" s="254">
        <v>45836</v>
      </c>
      <c r="B100" s="110" t="str">
        <f t="shared" si="1"/>
        <v>sobota</v>
      </c>
      <c r="C100" s="170" t="s">
        <v>44</v>
      </c>
      <c r="D100" s="171" t="s">
        <v>50</v>
      </c>
      <c r="E100" s="113">
        <v>0.5625</v>
      </c>
      <c r="F100" s="103" t="s">
        <v>25</v>
      </c>
      <c r="G100" s="113">
        <v>0.66319444444444442</v>
      </c>
      <c r="H100" s="120" t="s">
        <v>112</v>
      </c>
      <c r="I100" s="324" t="s">
        <v>115</v>
      </c>
      <c r="J100" s="308" t="s">
        <v>102</v>
      </c>
      <c r="K100" s="290" t="s">
        <v>87</v>
      </c>
      <c r="L100" s="74">
        <v>3</v>
      </c>
    </row>
    <row r="101" spans="1:13" ht="16.5" customHeight="1">
      <c r="A101" s="254">
        <v>45836</v>
      </c>
      <c r="B101" s="110" t="str">
        <f t="shared" si="1"/>
        <v>sobota</v>
      </c>
      <c r="C101" s="170" t="s">
        <v>44</v>
      </c>
      <c r="D101" s="171" t="s">
        <v>50</v>
      </c>
      <c r="E101" s="113">
        <v>0.67013888888888884</v>
      </c>
      <c r="F101" s="103" t="s">
        <v>25</v>
      </c>
      <c r="G101" s="113">
        <v>0.77083333333333337</v>
      </c>
      <c r="H101" s="120" t="s">
        <v>114</v>
      </c>
      <c r="I101" s="316" t="s">
        <v>115</v>
      </c>
      <c r="J101" s="308" t="s">
        <v>99</v>
      </c>
      <c r="K101" s="323" t="s">
        <v>87</v>
      </c>
      <c r="L101" s="74">
        <v>3</v>
      </c>
    </row>
    <row r="102" spans="1:13" ht="16.5" customHeight="1" thickBot="1">
      <c r="A102" s="255">
        <v>45836</v>
      </c>
      <c r="B102" s="114" t="str">
        <f t="shared" si="1"/>
        <v>sobota</v>
      </c>
      <c r="C102" s="172" t="s">
        <v>44</v>
      </c>
      <c r="D102" s="173" t="s">
        <v>50</v>
      </c>
      <c r="E102" s="106">
        <v>0.77777777777777779</v>
      </c>
      <c r="F102" s="105" t="s">
        <v>25</v>
      </c>
      <c r="G102" s="106">
        <v>0.87847222222222221</v>
      </c>
      <c r="H102" s="117"/>
      <c r="I102" s="55"/>
      <c r="J102" s="309"/>
      <c r="K102" s="162"/>
      <c r="L102" s="227"/>
    </row>
    <row r="103" spans="1:13" ht="16.5" customHeight="1">
      <c r="A103" s="85">
        <v>45837</v>
      </c>
      <c r="B103" s="99" t="str">
        <f t="shared" si="1"/>
        <v>niedziela</v>
      </c>
      <c r="C103" s="168" t="s">
        <v>44</v>
      </c>
      <c r="D103" s="169" t="s">
        <v>50</v>
      </c>
      <c r="E103" s="101">
        <v>0.33333333333333331</v>
      </c>
      <c r="F103" s="100" t="s">
        <v>25</v>
      </c>
      <c r="G103" s="101">
        <v>0.43402777777777779</v>
      </c>
      <c r="H103" s="120" t="s">
        <v>113</v>
      </c>
      <c r="I103" s="324" t="s">
        <v>115</v>
      </c>
      <c r="J103" s="307" t="s">
        <v>101</v>
      </c>
      <c r="K103" s="323" t="s">
        <v>87</v>
      </c>
      <c r="L103" s="211">
        <v>3</v>
      </c>
    </row>
    <row r="104" spans="1:13" ht="16.5" customHeight="1">
      <c r="A104" s="87">
        <v>45837</v>
      </c>
      <c r="B104" s="102" t="str">
        <f t="shared" si="1"/>
        <v>niedziela</v>
      </c>
      <c r="C104" s="170" t="s">
        <v>44</v>
      </c>
      <c r="D104" s="171" t="s">
        <v>50</v>
      </c>
      <c r="E104" s="111">
        <v>0.44097222222222227</v>
      </c>
      <c r="F104" s="112" t="s">
        <v>25</v>
      </c>
      <c r="G104" s="111">
        <v>0.54166666666666663</v>
      </c>
      <c r="H104" s="120" t="s">
        <v>111</v>
      </c>
      <c r="I104" s="316" t="s">
        <v>115</v>
      </c>
      <c r="J104" s="308" t="s">
        <v>98</v>
      </c>
      <c r="K104" s="323" t="s">
        <v>87</v>
      </c>
      <c r="L104" s="74">
        <v>3</v>
      </c>
    </row>
    <row r="105" spans="1:13" ht="16.5" customHeight="1">
      <c r="A105" s="87">
        <v>45837</v>
      </c>
      <c r="B105" s="102" t="str">
        <f t="shared" si="1"/>
        <v>niedziela</v>
      </c>
      <c r="C105" s="170" t="s">
        <v>44</v>
      </c>
      <c r="D105" s="171" t="s">
        <v>50</v>
      </c>
      <c r="E105" s="113">
        <v>0.5625</v>
      </c>
      <c r="F105" s="103" t="s">
        <v>25</v>
      </c>
      <c r="G105" s="113">
        <v>0.66319444444444442</v>
      </c>
      <c r="H105" s="60"/>
      <c r="I105" s="69"/>
      <c r="J105" s="308"/>
      <c r="K105" s="290"/>
      <c r="L105" s="74"/>
    </row>
    <row r="106" spans="1:13" ht="16.5" customHeight="1">
      <c r="A106" s="87">
        <v>45837</v>
      </c>
      <c r="B106" s="102" t="str">
        <f t="shared" si="1"/>
        <v>niedziela</v>
      </c>
      <c r="C106" s="170" t="s">
        <v>44</v>
      </c>
      <c r="D106" s="171" t="s">
        <v>50</v>
      </c>
      <c r="E106" s="111">
        <v>0.67013888888888884</v>
      </c>
      <c r="F106" s="112" t="s">
        <v>25</v>
      </c>
      <c r="G106" s="111">
        <v>0.77083333333333337</v>
      </c>
      <c r="H106" s="222"/>
      <c r="I106" s="69"/>
      <c r="J106" s="308"/>
      <c r="K106" s="323"/>
      <c r="L106" s="211"/>
    </row>
    <row r="107" spans="1:13" ht="16.5" customHeight="1" thickBot="1">
      <c r="A107" s="90">
        <v>45837</v>
      </c>
      <c r="B107" s="104" t="str">
        <f t="shared" si="1"/>
        <v>niedziela</v>
      </c>
      <c r="C107" s="172" t="s">
        <v>44</v>
      </c>
      <c r="D107" s="173" t="s">
        <v>50</v>
      </c>
      <c r="E107" s="106">
        <v>0.77777777777777779</v>
      </c>
      <c r="F107" s="105" t="s">
        <v>25</v>
      </c>
      <c r="G107" s="106">
        <v>0.87847222222222221</v>
      </c>
      <c r="H107" s="65"/>
      <c r="I107" s="55"/>
      <c r="J107" s="310"/>
      <c r="K107" s="286"/>
      <c r="L107" s="78"/>
    </row>
    <row r="108" spans="1:13" ht="16.5" customHeight="1" thickBot="1">
      <c r="A108" s="94"/>
      <c r="B108" s="95"/>
      <c r="C108" s="96"/>
      <c r="D108" s="97"/>
      <c r="E108" s="98"/>
      <c r="F108" s="97"/>
      <c r="G108" s="98"/>
      <c r="H108" s="43"/>
      <c r="I108" s="42"/>
      <c r="J108" s="44"/>
      <c r="K108" s="54"/>
      <c r="L108" s="68">
        <f>SUM(L8:L107)</f>
        <v>246</v>
      </c>
    </row>
    <row r="110" spans="1:13">
      <c r="A110" s="18"/>
      <c r="B110" s="18"/>
      <c r="C110" s="19"/>
      <c r="D110" s="18"/>
      <c r="E110" s="18"/>
      <c r="F110" s="18"/>
      <c r="G110" s="18"/>
      <c r="H110" s="53" t="s">
        <v>37</v>
      </c>
      <c r="I110" s="57"/>
      <c r="J110" s="58"/>
      <c r="K110" s="41"/>
      <c r="L110" s="18"/>
    </row>
    <row r="111" spans="1:13">
      <c r="A111" s="18"/>
      <c r="B111" s="18"/>
      <c r="C111" s="19"/>
      <c r="D111" s="18"/>
      <c r="E111" s="18"/>
      <c r="F111" s="18"/>
      <c r="G111" s="18"/>
      <c r="H111" s="43"/>
      <c r="I111" s="44"/>
      <c r="J111" s="54"/>
      <c r="K111" s="41"/>
      <c r="L111" s="18"/>
    </row>
    <row r="112" spans="1:13">
      <c r="A112" s="18"/>
      <c r="B112" s="18"/>
      <c r="C112" s="19"/>
      <c r="D112" s="18"/>
      <c r="E112" s="18"/>
      <c r="F112" s="18"/>
      <c r="G112" s="18"/>
      <c r="H112" s="43"/>
      <c r="I112" s="44"/>
      <c r="K112" s="41"/>
      <c r="L112" s="18"/>
    </row>
    <row r="113" spans="1:12">
      <c r="A113" s="18"/>
      <c r="B113" s="18"/>
      <c r="C113" s="19"/>
      <c r="D113" s="18"/>
      <c r="E113" s="18"/>
      <c r="F113" s="18"/>
      <c r="G113" s="18"/>
      <c r="H113" s="180" t="s">
        <v>64</v>
      </c>
      <c r="I113" s="44">
        <f ca="1">SUMIF($H$8:$H$110,H113,$L$8:$L$103)</f>
        <v>18</v>
      </c>
      <c r="J113" t="s">
        <v>120</v>
      </c>
      <c r="K113" s="278">
        <v>18</v>
      </c>
      <c r="L113" s="18"/>
    </row>
    <row r="114" spans="1:12">
      <c r="A114" s="18"/>
      <c r="B114" s="18"/>
      <c r="C114" s="19"/>
      <c r="D114" s="18"/>
      <c r="E114" s="18"/>
      <c r="F114" s="18"/>
      <c r="G114" s="18"/>
      <c r="H114" s="180" t="s">
        <v>52</v>
      </c>
      <c r="I114" s="20">
        <f>SUMIF($H$8:$H$98,H114,$L$8:$L$98)</f>
        <v>9</v>
      </c>
      <c r="J114" t="s">
        <v>88</v>
      </c>
      <c r="K114" s="278">
        <v>9</v>
      </c>
      <c r="L114" s="18"/>
    </row>
    <row r="115" spans="1:12">
      <c r="A115" s="18"/>
      <c r="B115" s="18"/>
      <c r="C115" s="19"/>
      <c r="D115" s="18"/>
      <c r="E115" s="18"/>
      <c r="F115" s="18"/>
      <c r="G115" s="18"/>
      <c r="H115" s="180" t="s">
        <v>62</v>
      </c>
      <c r="I115" s="44">
        <f>SUMIF($H$8:$H$104,H115,$L$8:$L$104)</f>
        <v>18</v>
      </c>
      <c r="J115" t="s">
        <v>88</v>
      </c>
      <c r="K115" s="278">
        <v>18</v>
      </c>
      <c r="L115" s="18"/>
    </row>
    <row r="116" spans="1:12">
      <c r="A116" s="18"/>
      <c r="B116" s="18"/>
      <c r="C116" s="19"/>
      <c r="D116" s="18"/>
      <c r="E116" s="18"/>
      <c r="F116" s="18"/>
      <c r="G116" s="18"/>
      <c r="H116" s="180" t="s">
        <v>53</v>
      </c>
      <c r="I116" s="44">
        <f>SUMIF($H$8:$H$103,H116,$L$8:$L$103)</f>
        <v>18</v>
      </c>
      <c r="J116" t="s">
        <v>89</v>
      </c>
      <c r="K116" s="278">
        <v>18</v>
      </c>
      <c r="L116" s="18"/>
    </row>
    <row r="117" spans="1:12">
      <c r="A117" s="18"/>
      <c r="B117" s="18"/>
      <c r="C117" s="271"/>
      <c r="D117" s="18"/>
      <c r="E117" s="18"/>
      <c r="F117" s="18"/>
      <c r="G117" s="18"/>
      <c r="H117" s="206" t="s">
        <v>54</v>
      </c>
      <c r="I117" s="44">
        <f>SUMIF($H$8:$H$93,H117,$L$8:$L$93)</f>
        <v>9</v>
      </c>
      <c r="J117" t="s">
        <v>121</v>
      </c>
      <c r="K117" s="278">
        <v>9</v>
      </c>
      <c r="L117" s="56"/>
    </row>
    <row r="118" spans="1:12">
      <c r="A118" s="18"/>
      <c r="B118" s="18"/>
      <c r="C118" s="19"/>
      <c r="D118" s="18"/>
      <c r="E118" s="18"/>
      <c r="F118" s="18"/>
      <c r="G118" s="18"/>
      <c r="H118" s="198"/>
      <c r="I118" s="44"/>
      <c r="K118" s="278"/>
      <c r="L118" s="18"/>
    </row>
    <row r="119" spans="1:12">
      <c r="A119" s="18"/>
      <c r="B119" s="18"/>
      <c r="C119" s="19"/>
      <c r="D119" s="18"/>
      <c r="E119" s="18"/>
      <c r="F119" s="18"/>
      <c r="G119" s="18"/>
      <c r="H119" s="180" t="s">
        <v>65</v>
      </c>
      <c r="I119" s="44">
        <f>SUMIF($H$8:$H$82,H119,$L$8:$L$82)</f>
        <v>18</v>
      </c>
      <c r="J119" t="s">
        <v>118</v>
      </c>
      <c r="K119" s="278">
        <v>18</v>
      </c>
      <c r="L119" s="18"/>
    </row>
    <row r="120" spans="1:12">
      <c r="A120" s="18"/>
      <c r="B120" s="18"/>
      <c r="C120" s="19"/>
      <c r="D120" s="18"/>
      <c r="E120" s="18"/>
      <c r="F120" s="18"/>
      <c r="G120" s="18"/>
      <c r="H120" s="180" t="s">
        <v>66</v>
      </c>
      <c r="I120" s="44">
        <f ca="1">SUMIF($H$8:$H$110,H120,$L$8:$L$104)</f>
        <v>18</v>
      </c>
      <c r="J120" t="s">
        <v>126</v>
      </c>
      <c r="K120" s="278">
        <v>18</v>
      </c>
      <c r="L120" s="18"/>
    </row>
    <row r="121" spans="1:12">
      <c r="A121" s="18"/>
      <c r="B121" s="18"/>
      <c r="C121" s="19"/>
      <c r="D121" s="18"/>
      <c r="E121" s="18"/>
      <c r="F121" s="18"/>
      <c r="G121" s="18"/>
      <c r="H121" s="180" t="s">
        <v>67</v>
      </c>
      <c r="I121" s="44">
        <f ca="1">SUMIF($H$8:$H$110,H121,$L$8:$L$98)</f>
        <v>9</v>
      </c>
      <c r="J121" t="s">
        <v>117</v>
      </c>
      <c r="K121" s="278">
        <v>9</v>
      </c>
      <c r="L121" s="18"/>
    </row>
    <row r="122" spans="1:12">
      <c r="A122" s="18"/>
      <c r="B122" s="18"/>
      <c r="C122" s="19"/>
      <c r="D122" s="18"/>
      <c r="E122" s="18"/>
      <c r="F122" s="18"/>
      <c r="G122" s="18"/>
      <c r="H122" s="314" t="s">
        <v>68</v>
      </c>
      <c r="I122" s="44">
        <f>SUMIF($H$8:$H$104,H122,$L$8:$L$104)</f>
        <v>18</v>
      </c>
      <c r="J122" t="s">
        <v>117</v>
      </c>
      <c r="K122" s="278">
        <v>18</v>
      </c>
      <c r="L122" s="18"/>
    </row>
    <row r="123" spans="1:12">
      <c r="A123" s="18"/>
      <c r="B123" s="18"/>
      <c r="C123" s="19"/>
      <c r="D123" s="18"/>
      <c r="E123" s="18"/>
      <c r="F123" s="18"/>
      <c r="G123" s="18"/>
      <c r="H123" s="285" t="s">
        <v>69</v>
      </c>
      <c r="I123" s="20">
        <f>SUMIF($H$8:$H$87,H123,$L$8:$L$87)</f>
        <v>18</v>
      </c>
      <c r="J123" s="319" t="s">
        <v>137</v>
      </c>
      <c r="K123" s="281">
        <v>18</v>
      </c>
      <c r="L123" s="56"/>
    </row>
    <row r="124" spans="1:12">
      <c r="A124" s="18"/>
      <c r="B124" s="18"/>
      <c r="C124" s="19"/>
      <c r="D124" s="18"/>
      <c r="E124" s="18"/>
      <c r="F124" s="18"/>
      <c r="G124" s="18"/>
      <c r="H124" s="285" t="s">
        <v>70</v>
      </c>
      <c r="I124" s="44">
        <f>SUMIF($H$8:$H$104,H124,$L$8:$L$104)</f>
        <v>18</v>
      </c>
      <c r="J124" s="319" t="s">
        <v>116</v>
      </c>
      <c r="K124" s="281">
        <v>18</v>
      </c>
      <c r="L124" s="56"/>
    </row>
    <row r="125" spans="1:12">
      <c r="A125" s="18"/>
      <c r="B125" s="18"/>
      <c r="C125" s="19"/>
      <c r="D125" s="18"/>
      <c r="E125" s="18"/>
      <c r="F125" s="18"/>
      <c r="G125" s="18"/>
      <c r="H125" s="315" t="s">
        <v>71</v>
      </c>
      <c r="I125" s="44">
        <f>SUMIF($H$8:$H$100,H125,$L$8:$L$100)</f>
        <v>18</v>
      </c>
      <c r="J125" s="319" t="s">
        <v>116</v>
      </c>
      <c r="K125" s="281">
        <v>18</v>
      </c>
      <c r="L125" s="56"/>
    </row>
    <row r="126" spans="1:12">
      <c r="A126" s="18"/>
      <c r="B126" s="18"/>
      <c r="C126" s="19"/>
      <c r="D126" s="18"/>
      <c r="E126" s="18"/>
      <c r="F126" s="18"/>
      <c r="G126" s="18"/>
      <c r="H126" s="285" t="s">
        <v>135</v>
      </c>
      <c r="I126" s="20">
        <f>SUMIF($H$8:$H$102,H126,$L$8:$L$102)</f>
        <v>3</v>
      </c>
      <c r="J126" s="319" t="s">
        <v>132</v>
      </c>
      <c r="K126" s="281">
        <v>9</v>
      </c>
      <c r="L126" s="56"/>
    </row>
    <row r="127" spans="1:12">
      <c r="A127" s="18"/>
      <c r="B127" s="18"/>
      <c r="C127" s="19"/>
      <c r="D127" s="18"/>
      <c r="E127" s="18"/>
      <c r="F127" s="18"/>
      <c r="G127" s="18"/>
      <c r="H127" s="120"/>
      <c r="I127" s="20"/>
      <c r="J127" s="272"/>
      <c r="K127" s="280"/>
      <c r="L127" s="56"/>
    </row>
    <row r="128" spans="1:12">
      <c r="A128" s="18"/>
      <c r="B128" s="18"/>
      <c r="C128" s="19"/>
      <c r="D128" s="18"/>
      <c r="E128" s="18"/>
      <c r="F128" s="18"/>
      <c r="G128" s="18"/>
      <c r="H128" s="120" t="s">
        <v>94</v>
      </c>
      <c r="I128" s="331">
        <f>SUMIF($H$8:$H$87,H128,$L$8:$L$87)</f>
        <v>9</v>
      </c>
      <c r="J128" s="284" t="s">
        <v>95</v>
      </c>
      <c r="K128" s="305">
        <v>9</v>
      </c>
      <c r="L128" s="56"/>
    </row>
    <row r="129" spans="1:12">
      <c r="A129" s="18"/>
      <c r="B129" s="18"/>
      <c r="C129" s="19"/>
      <c r="D129" s="18"/>
      <c r="E129" s="18"/>
      <c r="F129" s="18"/>
      <c r="G129" s="18"/>
      <c r="H129" s="120" t="s">
        <v>100</v>
      </c>
      <c r="I129" s="331">
        <f>SUMIF($H$8:$H$102,H129,$L$8:$L$102)</f>
        <v>9</v>
      </c>
      <c r="J129" s="284" t="s">
        <v>105</v>
      </c>
      <c r="K129" s="280">
        <v>9</v>
      </c>
      <c r="L129" s="18"/>
    </row>
    <row r="130" spans="1:12">
      <c r="A130" s="18"/>
      <c r="B130" s="18"/>
      <c r="C130" s="19"/>
      <c r="D130" s="18"/>
      <c r="E130" s="18"/>
      <c r="F130" s="18"/>
      <c r="G130" s="18"/>
      <c r="H130" s="120" t="s">
        <v>111</v>
      </c>
      <c r="I130" s="332">
        <f>SUMIF($H$8:$H$104,H130,$L$8:$L$104)</f>
        <v>9</v>
      </c>
      <c r="J130" s="284" t="s">
        <v>98</v>
      </c>
      <c r="K130" s="280">
        <v>9</v>
      </c>
      <c r="L130" s="18"/>
    </row>
    <row r="131" spans="1:12">
      <c r="A131" s="18"/>
      <c r="B131" s="18"/>
      <c r="C131" s="19"/>
      <c r="D131" s="18"/>
      <c r="E131" s="18"/>
      <c r="F131" s="18"/>
      <c r="G131" s="18"/>
      <c r="H131" s="120" t="s">
        <v>114</v>
      </c>
      <c r="I131" s="332">
        <f>SUMIF($H$8:$H$101,H131,$L$8:$L$101)</f>
        <v>9</v>
      </c>
      <c r="J131" s="284" t="s">
        <v>99</v>
      </c>
      <c r="K131" s="280">
        <v>9</v>
      </c>
      <c r="L131" s="18"/>
    </row>
    <row r="132" spans="1:12">
      <c r="A132" s="18"/>
      <c r="B132" s="18"/>
      <c r="C132" s="19"/>
      <c r="D132" s="18"/>
      <c r="E132" s="18"/>
      <c r="F132" s="18"/>
      <c r="G132" s="18"/>
      <c r="H132" s="120" t="s">
        <v>113</v>
      </c>
      <c r="I132" s="331">
        <f>SUMIF($H$8:$H$103,H132,$L$8:$L$103)</f>
        <v>9</v>
      </c>
      <c r="J132" s="284" t="s">
        <v>101</v>
      </c>
      <c r="K132" s="280">
        <v>9</v>
      </c>
      <c r="L132" s="18"/>
    </row>
    <row r="133" spans="1:12">
      <c r="A133" s="18"/>
      <c r="B133" s="18"/>
      <c r="C133" s="19"/>
      <c r="D133" s="18"/>
      <c r="E133" s="18"/>
      <c r="F133" s="18"/>
      <c r="G133" s="18"/>
      <c r="H133" s="120" t="s">
        <v>112</v>
      </c>
      <c r="I133" s="331">
        <f>SUMIF($H$8:$H$100,H133,$L$8:$L$100)</f>
        <v>9</v>
      </c>
      <c r="J133" s="284" t="s">
        <v>102</v>
      </c>
      <c r="K133" s="280">
        <v>9</v>
      </c>
      <c r="L133" s="18"/>
    </row>
    <row r="134" spans="1:12">
      <c r="A134" s="18"/>
      <c r="B134" s="18"/>
      <c r="C134" s="19"/>
      <c r="D134" s="18"/>
      <c r="E134" s="18"/>
      <c r="F134" s="18"/>
      <c r="G134" s="18"/>
      <c r="H134" s="18"/>
      <c r="I134" s="20"/>
      <c r="J134" s="21"/>
      <c r="K134" s="333">
        <f>SUM(K113:K133)</f>
        <v>252</v>
      </c>
      <c r="L134" s="18"/>
    </row>
    <row r="137" spans="1:12">
      <c r="H137" s="273"/>
    </row>
  </sheetData>
  <autoFilter ref="A7:L110">
    <filterColumn colId="4" showButton="0"/>
    <filterColumn colId="5" showButton="0"/>
  </autoFilter>
  <mergeCells count="2">
    <mergeCell ref="H6:I6"/>
    <mergeCell ref="E7:G7"/>
  </mergeCells>
  <pageMargins left="0.7" right="0.7" top="0.75" bottom="0.75" header="0.3" footer="0.3"/>
  <pageSetup paperSize="9" scale="42" orientation="portrait" r:id="rId1"/>
  <rowBreaks count="1" manualBreakCount="1">
    <brk id="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opLeftCell="A76" zoomScale="93" zoomScaleNormal="93" workbookViewId="0">
      <selection activeCell="N92" sqref="N92"/>
    </sheetView>
  </sheetViews>
  <sheetFormatPr defaultRowHeight="12.75"/>
  <cols>
    <col min="1" max="1" width="9.7109375" customWidth="1"/>
    <col min="2" max="2" width="10.7109375" customWidth="1"/>
    <col min="3" max="3" width="16.140625" customWidth="1"/>
    <col min="4" max="4" width="10.7109375" customWidth="1"/>
    <col min="5" max="5" width="6.5703125" customWidth="1"/>
    <col min="6" max="6" width="2" customWidth="1"/>
    <col min="7" max="7" width="6.85546875" customWidth="1"/>
    <col min="8" max="8" width="43.42578125" customWidth="1"/>
    <col min="9" max="9" width="12.85546875" customWidth="1"/>
    <col min="10" max="10" width="16.28515625" customWidth="1"/>
    <col min="11" max="11" width="9.7109375" customWidth="1"/>
    <col min="15" max="15" width="22.7109375" customWidth="1"/>
  </cols>
  <sheetData>
    <row r="1" spans="1:15" ht="19.5" customHeight="1">
      <c r="A1" s="17" t="s">
        <v>38</v>
      </c>
      <c r="B1" s="18"/>
      <c r="C1" s="19"/>
      <c r="D1" s="19"/>
      <c r="E1" s="18"/>
      <c r="F1" s="18"/>
      <c r="G1" s="18"/>
      <c r="H1" s="18"/>
      <c r="I1" s="20"/>
      <c r="J1" s="21"/>
      <c r="K1" s="22"/>
      <c r="L1" s="18"/>
    </row>
    <row r="2" spans="1:15" ht="19.5" customHeight="1">
      <c r="A2" s="23" t="s">
        <v>9</v>
      </c>
      <c r="B2" s="24" t="s">
        <v>10</v>
      </c>
      <c r="C2" s="25"/>
      <c r="D2" s="25"/>
      <c r="E2" s="18"/>
      <c r="F2" s="18"/>
      <c r="G2" s="18"/>
      <c r="H2" s="30"/>
      <c r="I2" s="20"/>
      <c r="J2" s="21"/>
      <c r="K2" s="22"/>
      <c r="L2" s="177" t="s">
        <v>39</v>
      </c>
    </row>
    <row r="3" spans="1:15" ht="19.5" customHeight="1">
      <c r="A3" s="23" t="s">
        <v>11</v>
      </c>
      <c r="B3" s="75" t="s">
        <v>49</v>
      </c>
      <c r="C3" s="76"/>
      <c r="D3" s="25"/>
      <c r="E3" s="18"/>
      <c r="F3" s="18"/>
      <c r="G3" s="18"/>
      <c r="H3" s="51" t="s">
        <v>41</v>
      </c>
      <c r="I3" s="20"/>
      <c r="J3" s="26"/>
      <c r="K3" s="28"/>
      <c r="L3" s="178" t="s">
        <v>47</v>
      </c>
    </row>
    <row r="4" spans="1:15" ht="19.5" customHeight="1">
      <c r="A4" s="23" t="s">
        <v>12</v>
      </c>
      <c r="B4" s="24" t="s">
        <v>50</v>
      </c>
      <c r="C4" s="25" t="s">
        <v>51</v>
      </c>
      <c r="D4" s="25"/>
      <c r="E4" s="18"/>
      <c r="F4" s="18"/>
      <c r="G4" s="18"/>
      <c r="H4" s="175" t="s">
        <v>13</v>
      </c>
      <c r="I4" s="20"/>
      <c r="J4" s="404">
        <v>45742</v>
      </c>
      <c r="K4" s="52"/>
      <c r="L4" s="266"/>
    </row>
    <row r="5" spans="1:15" ht="19.5" customHeight="1">
      <c r="A5" s="23" t="s">
        <v>14</v>
      </c>
      <c r="B5" s="29" t="s">
        <v>40</v>
      </c>
      <c r="C5" s="25"/>
      <c r="D5" s="25"/>
      <c r="E5" s="18"/>
      <c r="F5" s="18"/>
      <c r="G5" s="18"/>
      <c r="H5" s="30"/>
      <c r="I5" s="32"/>
      <c r="J5" s="405" t="s">
        <v>146</v>
      </c>
      <c r="K5" s="33"/>
      <c r="L5" s="34"/>
    </row>
    <row r="6" spans="1:15" ht="19.5" customHeight="1" thickBot="1">
      <c r="A6" s="23"/>
      <c r="B6" s="29"/>
      <c r="C6" s="25"/>
      <c r="D6" s="25"/>
      <c r="E6" s="18"/>
      <c r="F6" s="18"/>
      <c r="G6" s="18"/>
      <c r="H6" s="30"/>
      <c r="I6" s="32"/>
      <c r="J6" s="21"/>
      <c r="K6" s="22"/>
      <c r="L6" s="18"/>
    </row>
    <row r="7" spans="1:15" ht="24" customHeight="1" thickBot="1">
      <c r="A7" s="49" t="s">
        <v>15</v>
      </c>
      <c r="B7" s="45" t="s">
        <v>16</v>
      </c>
      <c r="C7" s="46" t="s">
        <v>17</v>
      </c>
      <c r="D7" s="46" t="s">
        <v>18</v>
      </c>
      <c r="E7" s="407" t="s">
        <v>19</v>
      </c>
      <c r="F7" s="407"/>
      <c r="G7" s="407"/>
      <c r="H7" s="49" t="s">
        <v>20</v>
      </c>
      <c r="I7" s="40" t="s">
        <v>21</v>
      </c>
      <c r="J7" s="40" t="s">
        <v>22</v>
      </c>
      <c r="K7" s="47" t="s">
        <v>23</v>
      </c>
      <c r="L7" s="48" t="s">
        <v>24</v>
      </c>
    </row>
    <row r="8" spans="1:15" ht="16.5" customHeight="1">
      <c r="A8" s="126">
        <v>45724</v>
      </c>
      <c r="B8" s="92" t="str">
        <f t="shared" ref="B8:B69" si="0">IF(WEEKDAY(A8,2)=5,"piątek",IF(WEEKDAY(A8,2)=6,"sobota",IF(WEEKDAY(A8,2)=7,"niedziela","Błąd")))</f>
        <v>sobota</v>
      </c>
      <c r="C8" s="168" t="s">
        <v>48</v>
      </c>
      <c r="D8" s="169" t="s">
        <v>50</v>
      </c>
      <c r="E8" s="149">
        <v>0.33333333333333331</v>
      </c>
      <c r="F8" s="150" t="s">
        <v>25</v>
      </c>
      <c r="G8" s="204">
        <v>0.43402777777777779</v>
      </c>
      <c r="H8" s="327" t="s">
        <v>77</v>
      </c>
      <c r="I8" s="67" t="s">
        <v>86</v>
      </c>
      <c r="J8" s="197" t="s">
        <v>122</v>
      </c>
      <c r="K8" s="186" t="s">
        <v>87</v>
      </c>
      <c r="L8" s="73">
        <v>3</v>
      </c>
    </row>
    <row r="9" spans="1:15" ht="16.5" customHeight="1">
      <c r="A9" s="123">
        <v>45724</v>
      </c>
      <c r="B9" s="163" t="str">
        <f t="shared" si="0"/>
        <v>sobota</v>
      </c>
      <c r="C9" s="170" t="s">
        <v>48</v>
      </c>
      <c r="D9" s="171" t="s">
        <v>50</v>
      </c>
      <c r="E9" s="143">
        <v>0.44097222222222227</v>
      </c>
      <c r="F9" s="144" t="s">
        <v>25</v>
      </c>
      <c r="G9" s="98">
        <v>0.54166666666666663</v>
      </c>
      <c r="H9" s="314" t="s">
        <v>74</v>
      </c>
      <c r="I9" s="69" t="s">
        <v>86</v>
      </c>
      <c r="J9" s="193" t="s">
        <v>91</v>
      </c>
      <c r="K9" s="188" t="s">
        <v>87</v>
      </c>
      <c r="L9" s="74">
        <v>3</v>
      </c>
    </row>
    <row r="10" spans="1:15" ht="16.5" customHeight="1">
      <c r="A10" s="123">
        <v>45724</v>
      </c>
      <c r="B10" s="163" t="str">
        <f t="shared" si="0"/>
        <v>sobota</v>
      </c>
      <c r="C10" s="170" t="s">
        <v>48</v>
      </c>
      <c r="D10" s="171" t="s">
        <v>50</v>
      </c>
      <c r="E10" s="143">
        <v>0.5625</v>
      </c>
      <c r="F10" s="144" t="s">
        <v>25</v>
      </c>
      <c r="G10" s="98">
        <v>0.66319444444444442</v>
      </c>
      <c r="H10" s="285" t="s">
        <v>79</v>
      </c>
      <c r="I10" s="69" t="s">
        <v>86</v>
      </c>
      <c r="J10" s="193" t="s">
        <v>123</v>
      </c>
      <c r="K10" s="187" t="s">
        <v>87</v>
      </c>
      <c r="L10" s="66">
        <v>3</v>
      </c>
    </row>
    <row r="11" spans="1:15" ht="16.5" customHeight="1">
      <c r="A11" s="123">
        <v>45724</v>
      </c>
      <c r="B11" s="163" t="str">
        <f t="shared" si="0"/>
        <v>sobota</v>
      </c>
      <c r="C11" s="170" t="s">
        <v>48</v>
      </c>
      <c r="D11" s="171" t="s">
        <v>50</v>
      </c>
      <c r="E11" s="143">
        <v>0.67013888888888884</v>
      </c>
      <c r="F11" s="144" t="s">
        <v>25</v>
      </c>
      <c r="G11" s="98">
        <v>0.77083333333333337</v>
      </c>
      <c r="H11" s="180" t="s">
        <v>73</v>
      </c>
      <c r="I11" s="69" t="s">
        <v>86</v>
      </c>
      <c r="J11" s="61" t="s">
        <v>104</v>
      </c>
      <c r="K11" s="188" t="s">
        <v>87</v>
      </c>
      <c r="L11" s="66">
        <v>3</v>
      </c>
    </row>
    <row r="12" spans="1:15" ht="16.5" customHeight="1" thickBot="1">
      <c r="A12" s="166">
        <v>45724</v>
      </c>
      <c r="B12" s="163" t="str">
        <f t="shared" si="0"/>
        <v>sobota</v>
      </c>
      <c r="C12" s="170" t="s">
        <v>48</v>
      </c>
      <c r="D12" s="173" t="s">
        <v>50</v>
      </c>
      <c r="E12" s="143">
        <v>0.77777777777777779</v>
      </c>
      <c r="F12" s="144" t="s">
        <v>25</v>
      </c>
      <c r="G12" s="267">
        <v>0.87847222222222221</v>
      </c>
      <c r="H12" s="180" t="s">
        <v>52</v>
      </c>
      <c r="I12" s="69" t="s">
        <v>86</v>
      </c>
      <c r="J12" s="64" t="s">
        <v>88</v>
      </c>
      <c r="K12" s="188" t="s">
        <v>87</v>
      </c>
      <c r="L12" s="66">
        <v>3</v>
      </c>
      <c r="M12" s="70"/>
      <c r="N12" s="70"/>
      <c r="O12" s="70"/>
    </row>
    <row r="13" spans="1:15" ht="16.5" customHeight="1">
      <c r="A13" s="124">
        <v>45725</v>
      </c>
      <c r="B13" s="268" t="str">
        <f t="shared" si="0"/>
        <v>niedziela</v>
      </c>
      <c r="C13" s="168" t="s">
        <v>48</v>
      </c>
      <c r="D13" s="169" t="s">
        <v>50</v>
      </c>
      <c r="E13" s="149">
        <v>0.33333333333333331</v>
      </c>
      <c r="F13" s="150" t="s">
        <v>25</v>
      </c>
      <c r="G13" s="153">
        <v>0.43402777777777779</v>
      </c>
      <c r="H13" s="327" t="s">
        <v>75</v>
      </c>
      <c r="I13" s="207" t="s">
        <v>86</v>
      </c>
      <c r="J13" s="197" t="s">
        <v>124</v>
      </c>
      <c r="K13" s="194" t="s">
        <v>87</v>
      </c>
      <c r="L13" s="209">
        <v>3</v>
      </c>
    </row>
    <row r="14" spans="1:15" ht="16.5" customHeight="1">
      <c r="A14" s="124">
        <v>45725</v>
      </c>
      <c r="B14" s="89" t="str">
        <f t="shared" si="0"/>
        <v>niedziela</v>
      </c>
      <c r="C14" s="170" t="s">
        <v>48</v>
      </c>
      <c r="D14" s="171" t="s">
        <v>50</v>
      </c>
      <c r="E14" s="143">
        <v>0.44097222222222227</v>
      </c>
      <c r="F14" s="144" t="s">
        <v>25</v>
      </c>
      <c r="G14" s="269">
        <v>0.54166666666666663</v>
      </c>
      <c r="H14" s="314" t="s">
        <v>74</v>
      </c>
      <c r="I14" s="69" t="s">
        <v>86</v>
      </c>
      <c r="J14" s="193" t="s">
        <v>91</v>
      </c>
      <c r="K14" s="188" t="s">
        <v>87</v>
      </c>
      <c r="L14" s="74">
        <v>3</v>
      </c>
    </row>
    <row r="15" spans="1:15" ht="16.5" customHeight="1">
      <c r="A15" s="124">
        <v>45725</v>
      </c>
      <c r="B15" s="89" t="str">
        <f t="shared" si="0"/>
        <v>niedziela</v>
      </c>
      <c r="C15" s="170" t="s">
        <v>48</v>
      </c>
      <c r="D15" s="171" t="s">
        <v>50</v>
      </c>
      <c r="E15" s="143">
        <v>0.5625</v>
      </c>
      <c r="F15" s="144" t="s">
        <v>25</v>
      </c>
      <c r="G15" s="269">
        <v>0.66319444444444442</v>
      </c>
      <c r="H15" s="180"/>
      <c r="I15" s="208"/>
      <c r="J15" s="193"/>
      <c r="K15" s="152"/>
      <c r="L15" s="211"/>
    </row>
    <row r="16" spans="1:15" ht="16.5" customHeight="1">
      <c r="A16" s="124">
        <v>45725</v>
      </c>
      <c r="B16" s="89" t="str">
        <f t="shared" si="0"/>
        <v>niedziela</v>
      </c>
      <c r="C16" s="170" t="s">
        <v>48</v>
      </c>
      <c r="D16" s="171" t="s">
        <v>50</v>
      </c>
      <c r="E16" s="143">
        <v>0.67013888888888884</v>
      </c>
      <c r="F16" s="144" t="s">
        <v>25</v>
      </c>
      <c r="G16" s="269">
        <v>0.77083333333333337</v>
      </c>
      <c r="H16" s="120" t="s">
        <v>94</v>
      </c>
      <c r="I16" s="316" t="s">
        <v>115</v>
      </c>
      <c r="J16" s="313" t="s">
        <v>95</v>
      </c>
      <c r="K16" s="133" t="s">
        <v>87</v>
      </c>
      <c r="L16" s="66">
        <v>3</v>
      </c>
    </row>
    <row r="17" spans="1:15" ht="16.5" customHeight="1" thickBot="1">
      <c r="A17" s="124">
        <v>45725</v>
      </c>
      <c r="B17" s="91" t="str">
        <f t="shared" si="0"/>
        <v>niedziela</v>
      </c>
      <c r="C17" s="181" t="s">
        <v>48</v>
      </c>
      <c r="D17" s="173" t="s">
        <v>50</v>
      </c>
      <c r="E17" s="146">
        <v>0.77777777777777779</v>
      </c>
      <c r="F17" s="147" t="s">
        <v>25</v>
      </c>
      <c r="G17" s="270">
        <v>0.87847222222222221</v>
      </c>
      <c r="H17" s="348" t="s">
        <v>113</v>
      </c>
      <c r="I17" s="324" t="s">
        <v>115</v>
      </c>
      <c r="J17" s="308" t="s">
        <v>101</v>
      </c>
      <c r="K17" s="323" t="s">
        <v>87</v>
      </c>
      <c r="L17" s="211">
        <v>3</v>
      </c>
    </row>
    <row r="18" spans="1:15" ht="16.5" customHeight="1">
      <c r="A18" s="126">
        <v>45731</v>
      </c>
      <c r="B18" s="165" t="str">
        <f t="shared" si="0"/>
        <v>sobota</v>
      </c>
      <c r="C18" s="170" t="s">
        <v>48</v>
      </c>
      <c r="D18" s="169" t="s">
        <v>50</v>
      </c>
      <c r="E18" s="143">
        <v>0.33333333333333331</v>
      </c>
      <c r="F18" s="144" t="s">
        <v>25</v>
      </c>
      <c r="G18" s="98">
        <v>0.43402777777777779</v>
      </c>
      <c r="H18" s="327" t="s">
        <v>77</v>
      </c>
      <c r="I18" s="67" t="s">
        <v>86</v>
      </c>
      <c r="J18" s="197" t="s">
        <v>122</v>
      </c>
      <c r="K18" s="186" t="s">
        <v>87</v>
      </c>
      <c r="L18" s="73">
        <v>3</v>
      </c>
    </row>
    <row r="19" spans="1:15" ht="16.5" customHeight="1">
      <c r="A19" s="123">
        <v>45731</v>
      </c>
      <c r="B19" s="83" t="str">
        <f t="shared" si="0"/>
        <v>sobota</v>
      </c>
      <c r="C19" s="170" t="s">
        <v>48</v>
      </c>
      <c r="D19" s="171" t="s">
        <v>50</v>
      </c>
      <c r="E19" s="143">
        <v>0.44097222222222227</v>
      </c>
      <c r="F19" s="144" t="s">
        <v>25</v>
      </c>
      <c r="G19" s="98">
        <v>0.54166666666666663</v>
      </c>
      <c r="H19" s="314" t="s">
        <v>75</v>
      </c>
      <c r="I19" s="208" t="s">
        <v>86</v>
      </c>
      <c r="J19" s="193" t="s">
        <v>124</v>
      </c>
      <c r="K19" s="152" t="s">
        <v>87</v>
      </c>
      <c r="L19" s="210">
        <v>3</v>
      </c>
    </row>
    <row r="20" spans="1:15" ht="16.5" customHeight="1">
      <c r="A20" s="123">
        <v>45731</v>
      </c>
      <c r="B20" s="83" t="str">
        <f t="shared" si="0"/>
        <v>sobota</v>
      </c>
      <c r="C20" s="170" t="s">
        <v>48</v>
      </c>
      <c r="D20" s="171" t="s">
        <v>50</v>
      </c>
      <c r="E20" s="143">
        <v>0.5625</v>
      </c>
      <c r="F20" s="144" t="s">
        <v>25</v>
      </c>
      <c r="G20" s="98">
        <v>0.66319444444444442</v>
      </c>
      <c r="H20" s="285" t="s">
        <v>80</v>
      </c>
      <c r="I20" s="69" t="s">
        <v>86</v>
      </c>
      <c r="J20" s="193" t="s">
        <v>126</v>
      </c>
      <c r="K20" s="152" t="s">
        <v>87</v>
      </c>
      <c r="L20" s="74">
        <v>3</v>
      </c>
    </row>
    <row r="21" spans="1:15" ht="16.5" customHeight="1">
      <c r="A21" s="123">
        <v>45731</v>
      </c>
      <c r="B21" s="83" t="str">
        <f t="shared" si="0"/>
        <v>sobota</v>
      </c>
      <c r="C21" s="170" t="s">
        <v>48</v>
      </c>
      <c r="D21" s="171" t="s">
        <v>50</v>
      </c>
      <c r="E21" s="140">
        <v>0.67013888888888884</v>
      </c>
      <c r="F21" s="141" t="s">
        <v>25</v>
      </c>
      <c r="G21" s="212">
        <v>0.77083333333333337</v>
      </c>
      <c r="H21" s="338" t="s">
        <v>72</v>
      </c>
      <c r="I21" s="339" t="s">
        <v>86</v>
      </c>
      <c r="J21" s="335" t="s">
        <v>85</v>
      </c>
      <c r="K21" s="340" t="s">
        <v>87</v>
      </c>
      <c r="L21" s="341">
        <v>3</v>
      </c>
      <c r="M21" s="342"/>
      <c r="N21" s="342"/>
    </row>
    <row r="22" spans="1:15" ht="16.5" customHeight="1" thickBot="1">
      <c r="A22" s="123">
        <v>45731</v>
      </c>
      <c r="B22" s="83" t="str">
        <f t="shared" si="0"/>
        <v>sobota</v>
      </c>
      <c r="C22" s="181" t="s">
        <v>48</v>
      </c>
      <c r="D22" s="173" t="s">
        <v>50</v>
      </c>
      <c r="E22" s="157">
        <v>0.77777777777777779</v>
      </c>
      <c r="F22" s="158" t="s">
        <v>25</v>
      </c>
      <c r="G22" s="212">
        <v>0.87847222222222221</v>
      </c>
      <c r="H22" s="180" t="s">
        <v>53</v>
      </c>
      <c r="I22" s="69" t="s">
        <v>86</v>
      </c>
      <c r="J22" s="61" t="s">
        <v>89</v>
      </c>
      <c r="K22" s="152" t="s">
        <v>87</v>
      </c>
      <c r="L22" s="72">
        <v>3</v>
      </c>
    </row>
    <row r="23" spans="1:15" ht="16.5" customHeight="1">
      <c r="A23" s="85">
        <v>45732</v>
      </c>
      <c r="B23" s="86" t="str">
        <f t="shared" si="0"/>
        <v>niedziela</v>
      </c>
      <c r="C23" s="168" t="s">
        <v>48</v>
      </c>
      <c r="D23" s="169" t="s">
        <v>50</v>
      </c>
      <c r="E23" s="137">
        <v>0.33333333333333331</v>
      </c>
      <c r="F23" s="138" t="s">
        <v>25</v>
      </c>
      <c r="G23" s="215">
        <v>0.43402777777777779</v>
      </c>
      <c r="H23" s="287" t="s">
        <v>80</v>
      </c>
      <c r="I23" s="67" t="s">
        <v>86</v>
      </c>
      <c r="J23" s="197" t="s">
        <v>126</v>
      </c>
      <c r="K23" s="194" t="s">
        <v>87</v>
      </c>
      <c r="L23" s="73">
        <v>3</v>
      </c>
    </row>
    <row r="24" spans="1:15" ht="16.5" customHeight="1">
      <c r="A24" s="87">
        <v>45732</v>
      </c>
      <c r="B24" s="88" t="str">
        <f t="shared" si="0"/>
        <v>niedziela</v>
      </c>
      <c r="C24" s="170" t="s">
        <v>48</v>
      </c>
      <c r="D24" s="171" t="s">
        <v>50</v>
      </c>
      <c r="E24" s="140">
        <v>0.44097222222222227</v>
      </c>
      <c r="F24" s="141" t="s">
        <v>25</v>
      </c>
      <c r="G24" s="216">
        <v>0.54166666666666663</v>
      </c>
      <c r="H24" s="180" t="s">
        <v>72</v>
      </c>
      <c r="I24" s="208" t="s">
        <v>86</v>
      </c>
      <c r="J24" s="193" t="s">
        <v>85</v>
      </c>
      <c r="K24" s="152" t="s">
        <v>87</v>
      </c>
      <c r="L24" s="211">
        <v>3</v>
      </c>
    </row>
    <row r="25" spans="1:15" ht="16.5" customHeight="1">
      <c r="A25" s="87">
        <v>45732</v>
      </c>
      <c r="B25" s="88" t="str">
        <f t="shared" si="0"/>
        <v>niedziela</v>
      </c>
      <c r="C25" s="170" t="s">
        <v>48</v>
      </c>
      <c r="D25" s="171" t="s">
        <v>50</v>
      </c>
      <c r="E25" s="143">
        <v>0.5625</v>
      </c>
      <c r="F25" s="144" t="s">
        <v>25</v>
      </c>
      <c r="G25" s="213">
        <v>0.66319444444444442</v>
      </c>
      <c r="H25" s="180"/>
      <c r="I25" s="69"/>
      <c r="J25" s="61"/>
      <c r="K25" s="188"/>
      <c r="L25" s="66"/>
    </row>
    <row r="26" spans="1:15" ht="16.5" customHeight="1">
      <c r="A26" s="87">
        <v>45732</v>
      </c>
      <c r="B26" s="89" t="str">
        <f t="shared" si="0"/>
        <v>niedziela</v>
      </c>
      <c r="C26" s="170" t="s">
        <v>48</v>
      </c>
      <c r="D26" s="171" t="s">
        <v>50</v>
      </c>
      <c r="E26" s="143">
        <v>0.67013888888888884</v>
      </c>
      <c r="F26" s="144" t="s">
        <v>25</v>
      </c>
      <c r="G26" s="213">
        <v>0.77083333333333337</v>
      </c>
      <c r="H26" s="180" t="s">
        <v>52</v>
      </c>
      <c r="I26" s="69" t="s">
        <v>86</v>
      </c>
      <c r="J26" s="61" t="s">
        <v>88</v>
      </c>
      <c r="K26" s="188" t="s">
        <v>87</v>
      </c>
      <c r="L26" s="66">
        <v>3</v>
      </c>
    </row>
    <row r="27" spans="1:15" ht="16.5" customHeight="1" thickBot="1">
      <c r="A27" s="90">
        <v>45732</v>
      </c>
      <c r="B27" s="91" t="str">
        <f t="shared" si="0"/>
        <v>niedziela</v>
      </c>
      <c r="C27" s="181" t="s">
        <v>48</v>
      </c>
      <c r="D27" s="173" t="s">
        <v>50</v>
      </c>
      <c r="E27" s="146">
        <v>0.77777777777777779</v>
      </c>
      <c r="F27" s="147" t="s">
        <v>25</v>
      </c>
      <c r="G27" s="214">
        <v>0.87847222222222221</v>
      </c>
      <c r="H27" s="120" t="s">
        <v>94</v>
      </c>
      <c r="I27" s="302" t="s">
        <v>115</v>
      </c>
      <c r="J27" s="260" t="s">
        <v>95</v>
      </c>
      <c r="K27" s="188" t="s">
        <v>87</v>
      </c>
      <c r="L27" s="66">
        <v>3</v>
      </c>
    </row>
    <row r="28" spans="1:15" ht="16.5" customHeight="1">
      <c r="A28" s="123">
        <v>45745</v>
      </c>
      <c r="B28" s="163" t="str">
        <f t="shared" si="0"/>
        <v>sobota</v>
      </c>
      <c r="C28" s="168" t="s">
        <v>48</v>
      </c>
      <c r="D28" s="169" t="s">
        <v>50</v>
      </c>
      <c r="E28" s="149">
        <v>0.33333333333333331</v>
      </c>
      <c r="F28" s="150" t="s">
        <v>25</v>
      </c>
      <c r="G28" s="151">
        <v>0.43402777777777779</v>
      </c>
      <c r="H28" s="360" t="s">
        <v>81</v>
      </c>
      <c r="I28" s="396" t="s">
        <v>106</v>
      </c>
      <c r="J28" s="374" t="s">
        <v>127</v>
      </c>
      <c r="K28" s="376" t="s">
        <v>142</v>
      </c>
      <c r="L28" s="377">
        <v>3</v>
      </c>
      <c r="M28" s="160"/>
      <c r="N28" s="160"/>
      <c r="O28" s="160"/>
    </row>
    <row r="29" spans="1:15" ht="16.5" customHeight="1">
      <c r="A29" s="123">
        <v>45745</v>
      </c>
      <c r="B29" s="163" t="str">
        <f t="shared" si="0"/>
        <v>sobota</v>
      </c>
      <c r="C29" s="170" t="s">
        <v>48</v>
      </c>
      <c r="D29" s="171" t="s">
        <v>50</v>
      </c>
      <c r="E29" s="143">
        <v>0.44097222222222227</v>
      </c>
      <c r="F29" s="144" t="s">
        <v>25</v>
      </c>
      <c r="G29" s="145">
        <v>0.54166666666666663</v>
      </c>
      <c r="H29" s="338" t="s">
        <v>62</v>
      </c>
      <c r="I29" s="356" t="s">
        <v>119</v>
      </c>
      <c r="J29" s="357" t="s">
        <v>88</v>
      </c>
      <c r="K29" s="355" t="s">
        <v>138</v>
      </c>
      <c r="L29" s="358">
        <v>3</v>
      </c>
      <c r="M29" s="160"/>
      <c r="N29" s="160"/>
    </row>
    <row r="30" spans="1:15" ht="16.5" customHeight="1">
      <c r="A30" s="123">
        <v>45745</v>
      </c>
      <c r="B30" s="163" t="str">
        <f t="shared" si="0"/>
        <v>sobota</v>
      </c>
      <c r="C30" s="170" t="s">
        <v>48</v>
      </c>
      <c r="D30" s="171" t="s">
        <v>50</v>
      </c>
      <c r="E30" s="143">
        <v>0.5625</v>
      </c>
      <c r="F30" s="144" t="s">
        <v>25</v>
      </c>
      <c r="G30" s="145">
        <v>0.66319444444444442</v>
      </c>
      <c r="H30" s="397" t="s">
        <v>78</v>
      </c>
      <c r="I30" s="336" t="s">
        <v>108</v>
      </c>
      <c r="J30" s="335" t="s">
        <v>122</v>
      </c>
      <c r="K30" s="375" t="s">
        <v>140</v>
      </c>
      <c r="L30" s="358">
        <v>3</v>
      </c>
    </row>
    <row r="31" spans="1:15" ht="16.5" customHeight="1">
      <c r="A31" s="123">
        <v>45745</v>
      </c>
      <c r="B31" s="163" t="str">
        <f t="shared" si="0"/>
        <v>sobota</v>
      </c>
      <c r="C31" s="170" t="s">
        <v>48</v>
      </c>
      <c r="D31" s="171" t="s">
        <v>50</v>
      </c>
      <c r="E31" s="143">
        <v>0.67013888888888884</v>
      </c>
      <c r="F31" s="144" t="s">
        <v>25</v>
      </c>
      <c r="G31" s="145">
        <v>0.77083333333333337</v>
      </c>
      <c r="H31" s="334" t="s">
        <v>82</v>
      </c>
      <c r="I31" s="336" t="s">
        <v>109</v>
      </c>
      <c r="J31" s="337" t="s">
        <v>122</v>
      </c>
      <c r="K31" s="375" t="s">
        <v>143</v>
      </c>
      <c r="L31" s="74">
        <v>3</v>
      </c>
    </row>
    <row r="32" spans="1:15" ht="16.5" customHeight="1" thickBot="1">
      <c r="A32" s="123">
        <v>45745</v>
      </c>
      <c r="B32" s="163" t="str">
        <f t="shared" si="0"/>
        <v>sobota</v>
      </c>
      <c r="C32" s="170" t="s">
        <v>48</v>
      </c>
      <c r="D32" s="173" t="s">
        <v>50</v>
      </c>
      <c r="E32" s="143">
        <v>0.77777777777777779</v>
      </c>
      <c r="F32" s="144" t="s">
        <v>25</v>
      </c>
      <c r="G32" s="145">
        <v>0.87847222222222221</v>
      </c>
      <c r="H32" s="398"/>
      <c r="I32" s="336"/>
      <c r="J32" s="399"/>
      <c r="K32" s="238"/>
      <c r="L32" s="74"/>
    </row>
    <row r="33" spans="1:14" ht="16.5" customHeight="1">
      <c r="A33" s="159">
        <v>45746</v>
      </c>
      <c r="B33" s="86" t="str">
        <f t="shared" si="0"/>
        <v>niedziela</v>
      </c>
      <c r="C33" s="168" t="s">
        <v>48</v>
      </c>
      <c r="D33" s="169" t="s">
        <v>50</v>
      </c>
      <c r="E33" s="137">
        <v>0.33333333333333331</v>
      </c>
      <c r="F33" s="138" t="s">
        <v>25</v>
      </c>
      <c r="G33" s="139">
        <v>0.43402777777777779</v>
      </c>
      <c r="H33" s="360" t="s">
        <v>81</v>
      </c>
      <c r="I33" s="396" t="s">
        <v>106</v>
      </c>
      <c r="J33" s="374" t="s">
        <v>127</v>
      </c>
      <c r="K33" s="373" t="s">
        <v>142</v>
      </c>
      <c r="L33" s="77">
        <v>3</v>
      </c>
      <c r="M33" s="342"/>
      <c r="N33" s="342"/>
    </row>
    <row r="34" spans="1:14" ht="16.5" customHeight="1">
      <c r="A34" s="124">
        <v>45746</v>
      </c>
      <c r="B34" s="88" t="str">
        <f t="shared" si="0"/>
        <v>niedziela</v>
      </c>
      <c r="C34" s="170" t="s">
        <v>48</v>
      </c>
      <c r="D34" s="171" t="s">
        <v>50</v>
      </c>
      <c r="E34" s="140">
        <v>0.44097222222222227</v>
      </c>
      <c r="F34" s="141" t="s">
        <v>25</v>
      </c>
      <c r="G34" s="142">
        <v>0.54166666666666663</v>
      </c>
      <c r="H34" s="314" t="s">
        <v>76</v>
      </c>
      <c r="I34" s="69" t="s">
        <v>108</v>
      </c>
      <c r="J34" s="193" t="s">
        <v>124</v>
      </c>
      <c r="K34" s="238" t="s">
        <v>140</v>
      </c>
      <c r="L34" s="66">
        <v>3</v>
      </c>
    </row>
    <row r="35" spans="1:14" ht="16.5" customHeight="1">
      <c r="A35" s="124">
        <v>45746</v>
      </c>
      <c r="B35" s="88" t="str">
        <f t="shared" si="0"/>
        <v>niedziela</v>
      </c>
      <c r="C35" s="170" t="s">
        <v>48</v>
      </c>
      <c r="D35" s="171" t="s">
        <v>50</v>
      </c>
      <c r="E35" s="140">
        <v>0.5625</v>
      </c>
      <c r="F35" s="141" t="s">
        <v>25</v>
      </c>
      <c r="G35" s="142">
        <v>0.66319444444444442</v>
      </c>
      <c r="H35" s="180" t="s">
        <v>64</v>
      </c>
      <c r="I35" s="69" t="s">
        <v>108</v>
      </c>
      <c r="J35" s="308" t="s">
        <v>120</v>
      </c>
      <c r="K35" s="238" t="s">
        <v>144</v>
      </c>
      <c r="L35" s="66">
        <v>3</v>
      </c>
    </row>
    <row r="36" spans="1:14" ht="16.5" customHeight="1">
      <c r="A36" s="124">
        <v>45746</v>
      </c>
      <c r="B36" s="88" t="str">
        <f t="shared" si="0"/>
        <v>niedziela</v>
      </c>
      <c r="C36" s="170" t="s">
        <v>48</v>
      </c>
      <c r="D36" s="171" t="s">
        <v>50</v>
      </c>
      <c r="E36" s="143">
        <v>0.67013888888888884</v>
      </c>
      <c r="F36" s="144" t="s">
        <v>25</v>
      </c>
      <c r="G36" s="145">
        <v>0.77083333333333337</v>
      </c>
      <c r="H36" s="256"/>
      <c r="I36" s="69"/>
      <c r="J36" s="119"/>
      <c r="K36" s="238"/>
      <c r="L36" s="74"/>
    </row>
    <row r="37" spans="1:14" ht="16.5" customHeight="1" thickBot="1">
      <c r="A37" s="125">
        <v>45746</v>
      </c>
      <c r="B37" s="93" t="str">
        <f t="shared" si="0"/>
        <v>niedziela</v>
      </c>
      <c r="C37" s="181" t="s">
        <v>48</v>
      </c>
      <c r="D37" s="173" t="s">
        <v>50</v>
      </c>
      <c r="E37" s="146">
        <v>0.77777777777777779</v>
      </c>
      <c r="F37" s="147" t="s">
        <v>25</v>
      </c>
      <c r="G37" s="148">
        <v>0.87847222222222221</v>
      </c>
      <c r="H37" s="129"/>
      <c r="I37" s="127"/>
      <c r="J37" s="119"/>
      <c r="K37" s="189"/>
      <c r="L37" s="55"/>
    </row>
    <row r="38" spans="1:14" ht="16.5" customHeight="1">
      <c r="A38" s="126">
        <v>45752</v>
      </c>
      <c r="B38" s="163" t="str">
        <f t="shared" si="0"/>
        <v>sobota</v>
      </c>
      <c r="C38" s="170" t="s">
        <v>48</v>
      </c>
      <c r="D38" s="169" t="s">
        <v>50</v>
      </c>
      <c r="E38" s="140">
        <v>0.33333333333333331</v>
      </c>
      <c r="F38" s="141" t="s">
        <v>25</v>
      </c>
      <c r="G38" s="142">
        <v>0.43402777777777779</v>
      </c>
      <c r="H38" s="334"/>
      <c r="I38" s="336"/>
      <c r="J38" s="374"/>
      <c r="K38" s="375"/>
      <c r="L38" s="365"/>
      <c r="M38" s="342"/>
    </row>
    <row r="39" spans="1:14" ht="16.5" customHeight="1">
      <c r="A39" s="123">
        <v>45752</v>
      </c>
      <c r="B39" s="163" t="str">
        <f t="shared" si="0"/>
        <v>sobota</v>
      </c>
      <c r="C39" s="170" t="s">
        <v>48</v>
      </c>
      <c r="D39" s="171" t="s">
        <v>50</v>
      </c>
      <c r="E39" s="140">
        <v>0.44097222222222227</v>
      </c>
      <c r="F39" s="141" t="s">
        <v>25</v>
      </c>
      <c r="G39" s="142">
        <v>0.54166666666666663</v>
      </c>
      <c r="H39" s="180" t="s">
        <v>62</v>
      </c>
      <c r="I39" s="318" t="s">
        <v>119</v>
      </c>
      <c r="J39" s="308" t="s">
        <v>88</v>
      </c>
      <c r="K39" s="235" t="s">
        <v>138</v>
      </c>
      <c r="L39" s="74">
        <v>3</v>
      </c>
    </row>
    <row r="40" spans="1:14" ht="16.5" customHeight="1">
      <c r="A40" s="123">
        <v>45752</v>
      </c>
      <c r="B40" s="163" t="str">
        <f t="shared" si="0"/>
        <v>sobota</v>
      </c>
      <c r="C40" s="170" t="s">
        <v>48</v>
      </c>
      <c r="D40" s="171" t="s">
        <v>50</v>
      </c>
      <c r="E40" s="140">
        <v>0.5625</v>
      </c>
      <c r="F40" s="141" t="s">
        <v>25</v>
      </c>
      <c r="G40" s="142">
        <v>0.66319444444444442</v>
      </c>
      <c r="H40" s="314" t="s">
        <v>78</v>
      </c>
      <c r="I40" s="69" t="s">
        <v>108</v>
      </c>
      <c r="J40" s="193" t="s">
        <v>122</v>
      </c>
      <c r="K40" s="238" t="s">
        <v>143</v>
      </c>
      <c r="L40" s="74">
        <v>3</v>
      </c>
    </row>
    <row r="41" spans="1:14" ht="16.5" customHeight="1">
      <c r="A41" s="123">
        <v>45752</v>
      </c>
      <c r="B41" s="163" t="str">
        <f t="shared" si="0"/>
        <v>sobota</v>
      </c>
      <c r="C41" s="170" t="s">
        <v>48</v>
      </c>
      <c r="D41" s="171" t="s">
        <v>50</v>
      </c>
      <c r="E41" s="140">
        <v>0.67013888888888884</v>
      </c>
      <c r="F41" s="141" t="s">
        <v>25</v>
      </c>
      <c r="G41" s="142">
        <v>0.77083333333333337</v>
      </c>
      <c r="H41" s="180" t="s">
        <v>64</v>
      </c>
      <c r="I41" s="69" t="s">
        <v>108</v>
      </c>
      <c r="J41" s="308" t="s">
        <v>120</v>
      </c>
      <c r="K41" s="238" t="s">
        <v>144</v>
      </c>
      <c r="L41" s="66">
        <v>3</v>
      </c>
    </row>
    <row r="42" spans="1:14" ht="16.5" customHeight="1" thickBot="1">
      <c r="A42" s="123">
        <v>45752</v>
      </c>
      <c r="B42" s="163" t="str">
        <f t="shared" si="0"/>
        <v>sobota</v>
      </c>
      <c r="C42" s="181" t="s">
        <v>48</v>
      </c>
      <c r="D42" s="173" t="s">
        <v>50</v>
      </c>
      <c r="E42" s="146">
        <v>0.77777777777777779</v>
      </c>
      <c r="F42" s="147" t="s">
        <v>25</v>
      </c>
      <c r="G42" s="148">
        <v>0.87847222222222221</v>
      </c>
      <c r="H42" s="129"/>
      <c r="I42" s="69"/>
      <c r="J42" s="119"/>
      <c r="K42" s="187"/>
      <c r="L42" s="74"/>
    </row>
    <row r="43" spans="1:14" ht="16.5" customHeight="1">
      <c r="A43" s="159">
        <v>45753</v>
      </c>
      <c r="B43" s="86" t="str">
        <f t="shared" si="0"/>
        <v>niedziela</v>
      </c>
      <c r="C43" s="168" t="s">
        <v>48</v>
      </c>
      <c r="D43" s="169" t="s">
        <v>50</v>
      </c>
      <c r="E43" s="149">
        <v>0.33333333333333331</v>
      </c>
      <c r="F43" s="150" t="s">
        <v>25</v>
      </c>
      <c r="G43" s="151">
        <v>0.43402777777777779</v>
      </c>
      <c r="H43" s="327" t="s">
        <v>78</v>
      </c>
      <c r="I43" s="67" t="s">
        <v>108</v>
      </c>
      <c r="J43" s="197" t="s">
        <v>122</v>
      </c>
      <c r="K43" s="376" t="s">
        <v>140</v>
      </c>
      <c r="L43" s="73">
        <v>3</v>
      </c>
    </row>
    <row r="44" spans="1:14" ht="16.5" customHeight="1">
      <c r="A44" s="124">
        <v>45753</v>
      </c>
      <c r="B44" s="88" t="str">
        <f t="shared" si="0"/>
        <v>niedziela</v>
      </c>
      <c r="C44" s="170" t="s">
        <v>48</v>
      </c>
      <c r="D44" s="171" t="s">
        <v>50</v>
      </c>
      <c r="E44" s="143">
        <v>0.44097222222222227</v>
      </c>
      <c r="F44" s="144" t="s">
        <v>25</v>
      </c>
      <c r="G44" s="145">
        <v>0.54166666666666663</v>
      </c>
      <c r="H44" s="180" t="s">
        <v>62</v>
      </c>
      <c r="I44" s="318" t="s">
        <v>119</v>
      </c>
      <c r="J44" s="308" t="s">
        <v>88</v>
      </c>
      <c r="K44" s="355" t="s">
        <v>138</v>
      </c>
      <c r="L44" s="74">
        <v>3</v>
      </c>
    </row>
    <row r="45" spans="1:14" ht="16.5" customHeight="1">
      <c r="A45" s="124">
        <v>45753</v>
      </c>
      <c r="B45" s="88" t="str">
        <f t="shared" si="0"/>
        <v>niedziela</v>
      </c>
      <c r="C45" s="170" t="s">
        <v>48</v>
      </c>
      <c r="D45" s="171" t="s">
        <v>50</v>
      </c>
      <c r="E45" s="140">
        <v>0.5625</v>
      </c>
      <c r="F45" s="141" t="s">
        <v>25</v>
      </c>
      <c r="G45" s="142">
        <v>0.66319444444444442</v>
      </c>
      <c r="H45" s="180" t="s">
        <v>64</v>
      </c>
      <c r="I45" s="69" t="s">
        <v>108</v>
      </c>
      <c r="J45" s="308" t="s">
        <v>120</v>
      </c>
      <c r="K45" s="375" t="s">
        <v>144</v>
      </c>
      <c r="L45" s="66">
        <v>3</v>
      </c>
    </row>
    <row r="46" spans="1:14" ht="16.5" customHeight="1">
      <c r="A46" s="124">
        <v>45753</v>
      </c>
      <c r="B46" s="88" t="str">
        <f t="shared" si="0"/>
        <v>niedziela</v>
      </c>
      <c r="C46" s="170" t="s">
        <v>48</v>
      </c>
      <c r="D46" s="171" t="s">
        <v>50</v>
      </c>
      <c r="E46" s="113">
        <v>0.67013888888888884</v>
      </c>
      <c r="F46" s="103" t="s">
        <v>25</v>
      </c>
      <c r="G46" s="113">
        <v>0.77083333333333337</v>
      </c>
      <c r="H46" s="334" t="s">
        <v>82</v>
      </c>
      <c r="I46" s="336" t="s">
        <v>109</v>
      </c>
      <c r="J46" s="337" t="s">
        <v>122</v>
      </c>
      <c r="K46" s="375" t="s">
        <v>149</v>
      </c>
      <c r="L46" s="74">
        <v>3</v>
      </c>
      <c r="M46" s="160"/>
    </row>
    <row r="47" spans="1:14" ht="16.5" customHeight="1" thickBot="1">
      <c r="A47" s="125">
        <v>45753</v>
      </c>
      <c r="B47" s="88" t="str">
        <f t="shared" si="0"/>
        <v>niedziela</v>
      </c>
      <c r="C47" s="181" t="s">
        <v>48</v>
      </c>
      <c r="D47" s="173" t="s">
        <v>50</v>
      </c>
      <c r="E47" s="106">
        <v>0.77777777777777779</v>
      </c>
      <c r="F47" s="105" t="s">
        <v>25</v>
      </c>
      <c r="G47" s="106">
        <v>0.87847222222222221</v>
      </c>
      <c r="H47" s="217"/>
      <c r="I47" s="69"/>
      <c r="J47" s="119"/>
      <c r="K47" s="340"/>
      <c r="L47" s="72"/>
    </row>
    <row r="48" spans="1:14" ht="16.5" customHeight="1">
      <c r="A48" s="252">
        <v>45773</v>
      </c>
      <c r="B48" s="92" t="str">
        <f t="shared" si="0"/>
        <v>sobota</v>
      </c>
      <c r="C48" s="168" t="s">
        <v>48</v>
      </c>
      <c r="D48" s="169" t="s">
        <v>50</v>
      </c>
      <c r="E48" s="101">
        <v>0.33333333333333331</v>
      </c>
      <c r="F48" s="100" t="s">
        <v>25</v>
      </c>
      <c r="G48" s="101">
        <v>0.43402777777777779</v>
      </c>
      <c r="H48" s="287" t="s">
        <v>79</v>
      </c>
      <c r="I48" s="67" t="s">
        <v>86</v>
      </c>
      <c r="J48" s="197" t="s">
        <v>123</v>
      </c>
      <c r="K48" s="263" t="s">
        <v>87</v>
      </c>
      <c r="L48" s="77">
        <v>3</v>
      </c>
    </row>
    <row r="49" spans="1:12" ht="16.5" customHeight="1">
      <c r="A49" s="252">
        <v>45773</v>
      </c>
      <c r="B49" s="163" t="str">
        <f t="shared" si="0"/>
        <v>sobota</v>
      </c>
      <c r="C49" s="170" t="s">
        <v>48</v>
      </c>
      <c r="D49" s="171" t="s">
        <v>50</v>
      </c>
      <c r="E49" s="113">
        <v>0.44097222222222227</v>
      </c>
      <c r="F49" s="103" t="s">
        <v>25</v>
      </c>
      <c r="G49" s="113">
        <v>0.54166666666666663</v>
      </c>
      <c r="H49" s="314" t="s">
        <v>74</v>
      </c>
      <c r="I49" s="69" t="s">
        <v>86</v>
      </c>
      <c r="J49" s="193" t="s">
        <v>97</v>
      </c>
      <c r="K49" s="188" t="s">
        <v>87</v>
      </c>
      <c r="L49" s="74">
        <v>3</v>
      </c>
    </row>
    <row r="50" spans="1:12" ht="16.5" customHeight="1">
      <c r="A50" s="252">
        <v>45773</v>
      </c>
      <c r="B50" s="163" t="str">
        <f t="shared" si="0"/>
        <v>sobota</v>
      </c>
      <c r="C50" s="170" t="s">
        <v>48</v>
      </c>
      <c r="D50" s="171" t="s">
        <v>50</v>
      </c>
      <c r="E50" s="113">
        <v>0.5625</v>
      </c>
      <c r="F50" s="103" t="s">
        <v>25</v>
      </c>
      <c r="G50" s="113">
        <v>0.66319444444444442</v>
      </c>
      <c r="H50" s="180" t="s">
        <v>72</v>
      </c>
      <c r="I50" s="69" t="s">
        <v>86</v>
      </c>
      <c r="J50" s="193" t="s">
        <v>84</v>
      </c>
      <c r="K50" s="323" t="s">
        <v>87</v>
      </c>
      <c r="L50" s="211">
        <v>3</v>
      </c>
    </row>
    <row r="51" spans="1:12" ht="16.5" customHeight="1">
      <c r="A51" s="252">
        <v>45773</v>
      </c>
      <c r="B51" s="165" t="str">
        <f t="shared" si="0"/>
        <v>sobota</v>
      </c>
      <c r="C51" s="170" t="s">
        <v>48</v>
      </c>
      <c r="D51" s="171" t="s">
        <v>50</v>
      </c>
      <c r="E51" s="113">
        <v>0.67013888888888884</v>
      </c>
      <c r="F51" s="103" t="s">
        <v>25</v>
      </c>
      <c r="G51" s="113">
        <v>0.77083333333333337</v>
      </c>
      <c r="H51" s="180" t="s">
        <v>73</v>
      </c>
      <c r="I51" s="69" t="s">
        <v>86</v>
      </c>
      <c r="J51" s="61" t="s">
        <v>104</v>
      </c>
      <c r="K51" s="188" t="s">
        <v>87</v>
      </c>
      <c r="L51" s="66">
        <v>3</v>
      </c>
    </row>
    <row r="52" spans="1:12" ht="16.5" customHeight="1" thickBot="1">
      <c r="A52" s="252">
        <v>45773</v>
      </c>
      <c r="B52" s="165" t="str">
        <f t="shared" si="0"/>
        <v>sobota</v>
      </c>
      <c r="C52" s="170" t="s">
        <v>48</v>
      </c>
      <c r="D52" s="173" t="s">
        <v>50</v>
      </c>
      <c r="E52" s="113">
        <v>0.77777777777777779</v>
      </c>
      <c r="F52" s="103" t="s">
        <v>25</v>
      </c>
      <c r="G52" s="113">
        <v>0.87847222222222221</v>
      </c>
      <c r="H52" s="180" t="s">
        <v>53</v>
      </c>
      <c r="I52" s="69" t="s">
        <v>86</v>
      </c>
      <c r="J52" s="61" t="s">
        <v>89</v>
      </c>
      <c r="K52" s="152" t="s">
        <v>87</v>
      </c>
      <c r="L52" s="72">
        <v>3</v>
      </c>
    </row>
    <row r="53" spans="1:12" ht="16.5" customHeight="1">
      <c r="A53" s="159">
        <v>45774</v>
      </c>
      <c r="B53" s="99" t="str">
        <f t="shared" si="0"/>
        <v>niedziela</v>
      </c>
      <c r="C53" s="168" t="s">
        <v>48</v>
      </c>
      <c r="D53" s="169" t="s">
        <v>50</v>
      </c>
      <c r="E53" s="101">
        <v>0.33333333333333331</v>
      </c>
      <c r="F53" s="100" t="s">
        <v>25</v>
      </c>
      <c r="G53" s="101">
        <v>0.43402777777777779</v>
      </c>
      <c r="H53" s="327"/>
      <c r="I53" s="67"/>
      <c r="J53" s="197"/>
      <c r="K53" s="186"/>
      <c r="L53" s="73"/>
    </row>
    <row r="54" spans="1:12" ht="16.5" customHeight="1">
      <c r="A54" s="124">
        <v>45774</v>
      </c>
      <c r="B54" s="102" t="str">
        <f t="shared" si="0"/>
        <v>niedziela</v>
      </c>
      <c r="C54" s="170" t="s">
        <v>48</v>
      </c>
      <c r="D54" s="171" t="s">
        <v>50</v>
      </c>
      <c r="E54" s="113">
        <v>0.44097222222222227</v>
      </c>
      <c r="F54" s="103" t="s">
        <v>25</v>
      </c>
      <c r="G54" s="113">
        <v>0.54166666666666663</v>
      </c>
      <c r="H54" s="314"/>
      <c r="I54" s="208"/>
      <c r="J54" s="193"/>
      <c r="K54" s="152"/>
      <c r="L54" s="210"/>
    </row>
    <row r="55" spans="1:12" ht="16.5" customHeight="1">
      <c r="A55" s="124">
        <v>45774</v>
      </c>
      <c r="B55" s="102" t="str">
        <f t="shared" si="0"/>
        <v>niedziela</v>
      </c>
      <c r="C55" s="170" t="s">
        <v>48</v>
      </c>
      <c r="D55" s="171" t="s">
        <v>50</v>
      </c>
      <c r="E55" s="113">
        <v>0.5625</v>
      </c>
      <c r="F55" s="103" t="s">
        <v>25</v>
      </c>
      <c r="G55" s="113">
        <v>0.66319444444444442</v>
      </c>
      <c r="H55" s="285"/>
      <c r="I55" s="69"/>
      <c r="J55" s="193"/>
      <c r="K55" s="152"/>
      <c r="L55" s="74"/>
    </row>
    <row r="56" spans="1:12" ht="16.5" customHeight="1">
      <c r="A56" s="124">
        <v>45774</v>
      </c>
      <c r="B56" s="102" t="str">
        <f t="shared" si="0"/>
        <v>niedziela</v>
      </c>
      <c r="C56" s="170" t="s">
        <v>48</v>
      </c>
      <c r="D56" s="171" t="s">
        <v>50</v>
      </c>
      <c r="E56" s="113">
        <v>0.67013888888888884</v>
      </c>
      <c r="F56" s="103" t="s">
        <v>25</v>
      </c>
      <c r="G56" s="113">
        <v>0.77083333333333337</v>
      </c>
      <c r="H56" s="285"/>
      <c r="I56" s="69"/>
      <c r="J56" s="193"/>
      <c r="K56" s="187"/>
      <c r="L56" s="66"/>
    </row>
    <row r="57" spans="1:12" ht="16.5" customHeight="1" thickBot="1">
      <c r="A57" s="125">
        <v>45774</v>
      </c>
      <c r="B57" s="104" t="str">
        <f t="shared" si="0"/>
        <v>niedziela</v>
      </c>
      <c r="C57" s="181" t="s">
        <v>48</v>
      </c>
      <c r="D57" s="173" t="s">
        <v>50</v>
      </c>
      <c r="E57" s="106">
        <v>0.77777777777777779</v>
      </c>
      <c r="F57" s="105" t="s">
        <v>25</v>
      </c>
      <c r="G57" s="106">
        <v>0.87847222222222221</v>
      </c>
      <c r="H57" s="120"/>
      <c r="I57" s="325"/>
      <c r="J57" s="62"/>
      <c r="K57" s="189"/>
      <c r="L57" s="71"/>
    </row>
    <row r="58" spans="1:12" ht="16.5" customHeight="1">
      <c r="A58" s="82">
        <v>45787</v>
      </c>
      <c r="B58" s="107" t="str">
        <f t="shared" si="0"/>
        <v>sobota</v>
      </c>
      <c r="C58" s="168" t="s">
        <v>48</v>
      </c>
      <c r="D58" s="169" t="s">
        <v>50</v>
      </c>
      <c r="E58" s="101">
        <v>0.33333333333333331</v>
      </c>
      <c r="F58" s="100" t="s">
        <v>25</v>
      </c>
      <c r="G58" s="101">
        <v>0.43402777777777779</v>
      </c>
      <c r="H58" s="327" t="s">
        <v>77</v>
      </c>
      <c r="I58" s="67" t="s">
        <v>86</v>
      </c>
      <c r="J58" s="197" t="s">
        <v>122</v>
      </c>
      <c r="K58" s="186" t="s">
        <v>87</v>
      </c>
      <c r="L58" s="73">
        <v>3</v>
      </c>
    </row>
    <row r="59" spans="1:12" ht="16.5" customHeight="1">
      <c r="A59" s="82">
        <v>45787</v>
      </c>
      <c r="B59" s="110" t="str">
        <f t="shared" si="0"/>
        <v>sobota</v>
      </c>
      <c r="C59" s="170" t="s">
        <v>48</v>
      </c>
      <c r="D59" s="171" t="s">
        <v>50</v>
      </c>
      <c r="E59" s="111">
        <v>0.44097222222222227</v>
      </c>
      <c r="F59" s="112" t="s">
        <v>25</v>
      </c>
      <c r="G59" s="111">
        <v>0.54166666666666663</v>
      </c>
      <c r="H59" s="314" t="s">
        <v>75</v>
      </c>
      <c r="I59" s="208" t="s">
        <v>86</v>
      </c>
      <c r="J59" s="193" t="s">
        <v>124</v>
      </c>
      <c r="K59" s="152" t="s">
        <v>87</v>
      </c>
      <c r="L59" s="210">
        <v>3</v>
      </c>
    </row>
    <row r="60" spans="1:12" ht="16.5" customHeight="1">
      <c r="A60" s="82">
        <v>45787</v>
      </c>
      <c r="B60" s="110" t="str">
        <f t="shared" si="0"/>
        <v>sobota</v>
      </c>
      <c r="C60" s="170" t="s">
        <v>48</v>
      </c>
      <c r="D60" s="171" t="s">
        <v>50</v>
      </c>
      <c r="E60" s="111">
        <v>0.5625</v>
      </c>
      <c r="F60" s="112" t="s">
        <v>25</v>
      </c>
      <c r="G60" s="111">
        <v>0.66319444444444442</v>
      </c>
      <c r="H60" s="285" t="s">
        <v>80</v>
      </c>
      <c r="I60" s="69" t="s">
        <v>86</v>
      </c>
      <c r="J60" s="193" t="s">
        <v>126</v>
      </c>
      <c r="K60" s="152" t="s">
        <v>87</v>
      </c>
      <c r="L60" s="74">
        <v>3</v>
      </c>
    </row>
    <row r="61" spans="1:12" ht="16.5" customHeight="1">
      <c r="A61" s="82">
        <v>45787</v>
      </c>
      <c r="B61" s="110" t="str">
        <f t="shared" si="0"/>
        <v>sobota</v>
      </c>
      <c r="C61" s="170" t="s">
        <v>48</v>
      </c>
      <c r="D61" s="171" t="s">
        <v>50</v>
      </c>
      <c r="E61" s="113">
        <v>0.67013888888888884</v>
      </c>
      <c r="F61" s="103" t="s">
        <v>25</v>
      </c>
      <c r="G61" s="113">
        <v>0.77083333333333337</v>
      </c>
      <c r="H61" s="285" t="s">
        <v>79</v>
      </c>
      <c r="I61" s="69" t="s">
        <v>86</v>
      </c>
      <c r="J61" s="193" t="s">
        <v>123</v>
      </c>
      <c r="K61" s="187" t="s">
        <v>87</v>
      </c>
      <c r="L61" s="66">
        <v>3</v>
      </c>
    </row>
    <row r="62" spans="1:12" ht="16.5" customHeight="1" thickBot="1">
      <c r="A62" s="82">
        <v>45787</v>
      </c>
      <c r="B62" s="114" t="str">
        <f t="shared" si="0"/>
        <v>sobota</v>
      </c>
      <c r="C62" s="181" t="s">
        <v>48</v>
      </c>
      <c r="D62" s="173" t="s">
        <v>50</v>
      </c>
      <c r="E62" s="106">
        <v>0.77777777777777779</v>
      </c>
      <c r="F62" s="105" t="s">
        <v>25</v>
      </c>
      <c r="G62" s="106">
        <v>0.87847222222222221</v>
      </c>
      <c r="H62" s="120" t="s">
        <v>94</v>
      </c>
      <c r="I62" s="325" t="s">
        <v>115</v>
      </c>
      <c r="J62" s="62" t="s">
        <v>95</v>
      </c>
      <c r="K62" s="189" t="s">
        <v>87</v>
      </c>
      <c r="L62" s="71">
        <v>3</v>
      </c>
    </row>
    <row r="63" spans="1:12" ht="16.5" customHeight="1">
      <c r="A63" s="85">
        <v>45788</v>
      </c>
      <c r="B63" s="99" t="str">
        <f t="shared" si="0"/>
        <v>niedziela</v>
      </c>
      <c r="C63" s="168" t="s">
        <v>48</v>
      </c>
      <c r="D63" s="169" t="s">
        <v>50</v>
      </c>
      <c r="E63" s="108">
        <v>0.33333333333333331</v>
      </c>
      <c r="F63" s="109" t="s">
        <v>25</v>
      </c>
      <c r="G63" s="108">
        <v>0.43402777777777779</v>
      </c>
      <c r="H63" s="327" t="s">
        <v>78</v>
      </c>
      <c r="I63" s="69" t="s">
        <v>108</v>
      </c>
      <c r="J63" s="193" t="s">
        <v>122</v>
      </c>
      <c r="K63" s="238" t="s">
        <v>140</v>
      </c>
      <c r="L63" s="74">
        <v>3</v>
      </c>
    </row>
    <row r="64" spans="1:12" ht="16.5" customHeight="1">
      <c r="A64" s="87">
        <v>45788</v>
      </c>
      <c r="B64" s="102" t="str">
        <f t="shared" si="0"/>
        <v>niedziela</v>
      </c>
      <c r="C64" s="170" t="s">
        <v>48</v>
      </c>
      <c r="D64" s="171" t="s">
        <v>50</v>
      </c>
      <c r="E64" s="111">
        <v>0.44097222222222227</v>
      </c>
      <c r="F64" s="112" t="s">
        <v>25</v>
      </c>
      <c r="G64" s="111">
        <v>0.54166666666666663</v>
      </c>
      <c r="H64" s="180" t="s">
        <v>62</v>
      </c>
      <c r="I64" s="318" t="s">
        <v>119</v>
      </c>
      <c r="J64" s="308" t="s">
        <v>88</v>
      </c>
      <c r="K64" s="235" t="s">
        <v>138</v>
      </c>
      <c r="L64" s="74">
        <v>3</v>
      </c>
    </row>
    <row r="65" spans="1:12" ht="16.5" customHeight="1">
      <c r="A65" s="87">
        <v>45788</v>
      </c>
      <c r="B65" s="102" t="str">
        <f t="shared" si="0"/>
        <v>niedziela</v>
      </c>
      <c r="C65" s="170" t="s">
        <v>48</v>
      </c>
      <c r="D65" s="171" t="s">
        <v>50</v>
      </c>
      <c r="E65" s="111">
        <v>0.5625</v>
      </c>
      <c r="F65" s="112" t="s">
        <v>25</v>
      </c>
      <c r="G65" s="111">
        <v>0.66319444444444442</v>
      </c>
      <c r="H65" s="314" t="s">
        <v>76</v>
      </c>
      <c r="I65" s="69" t="s">
        <v>108</v>
      </c>
      <c r="J65" s="193" t="s">
        <v>124</v>
      </c>
      <c r="K65" s="238" t="s">
        <v>140</v>
      </c>
      <c r="L65" s="66">
        <v>3</v>
      </c>
    </row>
    <row r="66" spans="1:12" ht="16.5" customHeight="1">
      <c r="A66" s="87">
        <v>45788</v>
      </c>
      <c r="B66" s="102" t="str">
        <f t="shared" si="0"/>
        <v>niedziela</v>
      </c>
      <c r="C66" s="170" t="s">
        <v>48</v>
      </c>
      <c r="D66" s="171" t="s">
        <v>50</v>
      </c>
      <c r="E66" s="111">
        <v>0.67013888888888884</v>
      </c>
      <c r="F66" s="112" t="s">
        <v>25</v>
      </c>
      <c r="G66" s="111">
        <v>0.77083333333333337</v>
      </c>
      <c r="H66" s="180" t="s">
        <v>64</v>
      </c>
      <c r="I66" s="69" t="s">
        <v>108</v>
      </c>
      <c r="J66" s="308" t="s">
        <v>120</v>
      </c>
      <c r="K66" s="238" t="s">
        <v>147</v>
      </c>
      <c r="L66" s="66">
        <v>3</v>
      </c>
    </row>
    <row r="67" spans="1:12" ht="16.5" customHeight="1" thickBot="1">
      <c r="A67" s="90">
        <v>45788</v>
      </c>
      <c r="B67" s="104" t="str">
        <f t="shared" si="0"/>
        <v>niedziela</v>
      </c>
      <c r="C67" s="181" t="s">
        <v>48</v>
      </c>
      <c r="D67" s="173" t="s">
        <v>50</v>
      </c>
      <c r="E67" s="106">
        <v>0.77777777777777779</v>
      </c>
      <c r="F67" s="105" t="s">
        <v>25</v>
      </c>
      <c r="G67" s="106">
        <v>0.87847222222222221</v>
      </c>
      <c r="H67" s="201"/>
      <c r="I67" s="66"/>
      <c r="J67" s="119"/>
      <c r="K67" s="152"/>
      <c r="L67" s="210"/>
    </row>
    <row r="68" spans="1:12" ht="16.5" customHeight="1">
      <c r="A68" s="79">
        <v>45801</v>
      </c>
      <c r="B68" s="107" t="str">
        <f t="shared" si="0"/>
        <v>sobota</v>
      </c>
      <c r="C68" s="168" t="s">
        <v>48</v>
      </c>
      <c r="D68" s="169" t="s">
        <v>50</v>
      </c>
      <c r="E68" s="101">
        <v>0.33333333333333331</v>
      </c>
      <c r="F68" s="100" t="s">
        <v>25</v>
      </c>
      <c r="G68" s="101">
        <v>0.43402777777777779</v>
      </c>
      <c r="H68" s="196" t="s">
        <v>53</v>
      </c>
      <c r="I68" s="67" t="s">
        <v>86</v>
      </c>
      <c r="J68" s="328" t="s">
        <v>89</v>
      </c>
      <c r="K68" s="194" t="s">
        <v>87</v>
      </c>
      <c r="L68" s="329">
        <v>3</v>
      </c>
    </row>
    <row r="69" spans="1:12" ht="16.5" customHeight="1">
      <c r="A69" s="82">
        <v>45801</v>
      </c>
      <c r="B69" s="110" t="str">
        <f t="shared" si="0"/>
        <v>sobota</v>
      </c>
      <c r="C69" s="170" t="s">
        <v>48</v>
      </c>
      <c r="D69" s="171" t="s">
        <v>50</v>
      </c>
      <c r="E69" s="111">
        <v>0.44097222222222227</v>
      </c>
      <c r="F69" s="112" t="s">
        <v>25</v>
      </c>
      <c r="G69" s="111">
        <v>0.54166666666666663</v>
      </c>
      <c r="H69" s="206" t="s">
        <v>54</v>
      </c>
      <c r="I69" s="69" t="s">
        <v>86</v>
      </c>
      <c r="J69" s="193" t="s">
        <v>121</v>
      </c>
      <c r="K69" s="323" t="s">
        <v>87</v>
      </c>
      <c r="L69" s="74">
        <v>3</v>
      </c>
    </row>
    <row r="70" spans="1:12" ht="16.5" customHeight="1">
      <c r="A70" s="82">
        <v>45801</v>
      </c>
      <c r="B70" s="110" t="str">
        <f t="shared" ref="B70:B107" si="1">IF(WEEKDAY(A70,2)=5,"piątek",IF(WEEKDAY(A70,2)=6,"sobota",IF(WEEKDAY(A70,2)=7,"niedziela","Błąd")))</f>
        <v>sobota</v>
      </c>
      <c r="C70" s="170" t="s">
        <v>48</v>
      </c>
      <c r="D70" s="171" t="s">
        <v>50</v>
      </c>
      <c r="E70" s="111">
        <v>0.5625</v>
      </c>
      <c r="F70" s="112" t="s">
        <v>25</v>
      </c>
      <c r="G70" s="111">
        <v>0.66319444444444442</v>
      </c>
      <c r="H70" s="120" t="s">
        <v>100</v>
      </c>
      <c r="I70" s="303" t="s">
        <v>115</v>
      </c>
      <c r="J70" s="193" t="s">
        <v>97</v>
      </c>
      <c r="K70" s="289" t="s">
        <v>87</v>
      </c>
      <c r="L70" s="66">
        <v>3</v>
      </c>
    </row>
    <row r="71" spans="1:12" ht="16.5" customHeight="1">
      <c r="A71" s="82">
        <v>45801</v>
      </c>
      <c r="B71" s="110" t="str">
        <f t="shared" si="1"/>
        <v>sobota</v>
      </c>
      <c r="C71" s="170" t="s">
        <v>48</v>
      </c>
      <c r="D71" s="171" t="s">
        <v>50</v>
      </c>
      <c r="E71" s="113">
        <v>0.67013888888888884</v>
      </c>
      <c r="F71" s="103" t="s">
        <v>25</v>
      </c>
      <c r="G71" s="113">
        <v>0.77083333333333337</v>
      </c>
      <c r="H71" s="120" t="s">
        <v>111</v>
      </c>
      <c r="I71" s="303" t="s">
        <v>115</v>
      </c>
      <c r="J71" s="260" t="s">
        <v>98</v>
      </c>
      <c r="K71" s="296" t="s">
        <v>87</v>
      </c>
      <c r="L71" s="298">
        <v>3</v>
      </c>
    </row>
    <row r="72" spans="1:12" ht="16.5" customHeight="1" thickBot="1">
      <c r="A72" s="176">
        <v>45801</v>
      </c>
      <c r="B72" s="114" t="str">
        <f t="shared" si="1"/>
        <v>sobota</v>
      </c>
      <c r="C72" s="181" t="s">
        <v>48</v>
      </c>
      <c r="D72" s="173" t="s">
        <v>50</v>
      </c>
      <c r="E72" s="106">
        <v>0.77777777777777779</v>
      </c>
      <c r="F72" s="105" t="s">
        <v>25</v>
      </c>
      <c r="G72" s="106">
        <v>0.87847222222222221</v>
      </c>
      <c r="H72" s="129" t="s">
        <v>114</v>
      </c>
      <c r="I72" s="304" t="s">
        <v>115</v>
      </c>
      <c r="J72" s="128" t="s">
        <v>99</v>
      </c>
      <c r="K72" s="300" t="s">
        <v>87</v>
      </c>
      <c r="L72" s="299">
        <v>3</v>
      </c>
    </row>
    <row r="73" spans="1:12" ht="16.5" customHeight="1">
      <c r="A73" s="87">
        <v>45802</v>
      </c>
      <c r="B73" s="99" t="str">
        <f t="shared" si="1"/>
        <v>niedziela</v>
      </c>
      <c r="C73" s="168" t="s">
        <v>48</v>
      </c>
      <c r="D73" s="169" t="s">
        <v>50</v>
      </c>
      <c r="E73" s="101">
        <v>0.33333333333333331</v>
      </c>
      <c r="F73" s="100" t="s">
        <v>25</v>
      </c>
      <c r="G73" s="101">
        <v>0.43402777777777779</v>
      </c>
      <c r="H73" s="206" t="s">
        <v>54</v>
      </c>
      <c r="I73" s="69" t="s">
        <v>86</v>
      </c>
      <c r="J73" s="193" t="s">
        <v>121</v>
      </c>
      <c r="K73" s="323" t="s">
        <v>87</v>
      </c>
      <c r="L73" s="74">
        <v>3</v>
      </c>
    </row>
    <row r="74" spans="1:12" ht="16.5" customHeight="1">
      <c r="A74" s="87">
        <v>45802</v>
      </c>
      <c r="B74" s="102" t="str">
        <f t="shared" si="1"/>
        <v>niedziela</v>
      </c>
      <c r="C74" s="170" t="s">
        <v>48</v>
      </c>
      <c r="D74" s="171" t="s">
        <v>50</v>
      </c>
      <c r="E74" s="113">
        <v>0.44097222222222227</v>
      </c>
      <c r="F74" s="103" t="s">
        <v>25</v>
      </c>
      <c r="G74" s="113">
        <v>0.54166666666666663</v>
      </c>
      <c r="H74" s="180" t="s">
        <v>53</v>
      </c>
      <c r="I74" s="69" t="s">
        <v>86</v>
      </c>
      <c r="J74" s="61" t="s">
        <v>89</v>
      </c>
      <c r="K74" s="152" t="s">
        <v>87</v>
      </c>
      <c r="L74" s="72">
        <v>3</v>
      </c>
    </row>
    <row r="75" spans="1:12" ht="16.5" customHeight="1">
      <c r="A75" s="87">
        <v>45802</v>
      </c>
      <c r="B75" s="102" t="str">
        <f t="shared" si="1"/>
        <v>niedziela</v>
      </c>
      <c r="C75" s="170" t="s">
        <v>48</v>
      </c>
      <c r="D75" s="171" t="s">
        <v>50</v>
      </c>
      <c r="E75" s="113">
        <v>0.5625</v>
      </c>
      <c r="F75" s="103" t="s">
        <v>25</v>
      </c>
      <c r="G75" s="113">
        <v>0.66319444444444442</v>
      </c>
      <c r="H75" s="120" t="s">
        <v>113</v>
      </c>
      <c r="I75" s="324" t="s">
        <v>115</v>
      </c>
      <c r="J75" s="308" t="s">
        <v>101</v>
      </c>
      <c r="K75" s="323" t="s">
        <v>87</v>
      </c>
      <c r="L75" s="211">
        <v>3</v>
      </c>
    </row>
    <row r="76" spans="1:12" ht="16.5" customHeight="1">
      <c r="A76" s="87">
        <v>45802</v>
      </c>
      <c r="B76" s="102" t="str">
        <f t="shared" si="1"/>
        <v>niedziela</v>
      </c>
      <c r="C76" s="170" t="s">
        <v>48</v>
      </c>
      <c r="D76" s="171" t="s">
        <v>50</v>
      </c>
      <c r="E76" s="113">
        <v>0.67013888888888884</v>
      </c>
      <c r="F76" s="103" t="s">
        <v>25</v>
      </c>
      <c r="G76" s="113">
        <v>0.77083333333333337</v>
      </c>
      <c r="H76" s="120" t="s">
        <v>112</v>
      </c>
      <c r="I76" s="324" t="s">
        <v>115</v>
      </c>
      <c r="J76" s="308" t="s">
        <v>102</v>
      </c>
      <c r="K76" s="290" t="s">
        <v>87</v>
      </c>
      <c r="L76" s="74">
        <v>3</v>
      </c>
    </row>
    <row r="77" spans="1:12" ht="16.5" customHeight="1" thickBot="1">
      <c r="A77" s="90">
        <v>45802</v>
      </c>
      <c r="B77" s="104" t="str">
        <f t="shared" si="1"/>
        <v>niedziela</v>
      </c>
      <c r="C77" s="181" t="s">
        <v>48</v>
      </c>
      <c r="D77" s="173" t="s">
        <v>50</v>
      </c>
      <c r="E77" s="106">
        <v>0.77777777777777779</v>
      </c>
      <c r="F77" s="105" t="s">
        <v>25</v>
      </c>
      <c r="G77" s="106">
        <v>0.87847222222222221</v>
      </c>
      <c r="H77" s="402" t="s">
        <v>100</v>
      </c>
      <c r="I77" s="304" t="s">
        <v>115</v>
      </c>
      <c r="J77" s="330" t="s">
        <v>103</v>
      </c>
      <c r="K77" s="293" t="s">
        <v>87</v>
      </c>
      <c r="L77" s="71">
        <v>3</v>
      </c>
    </row>
    <row r="78" spans="1:12" ht="16.5" customHeight="1">
      <c r="A78" s="79">
        <v>45808</v>
      </c>
      <c r="B78" s="107" t="str">
        <f t="shared" si="1"/>
        <v>sobota</v>
      </c>
      <c r="C78" s="168" t="s">
        <v>48</v>
      </c>
      <c r="D78" s="169" t="s">
        <v>50</v>
      </c>
      <c r="E78" s="108">
        <v>0.33333333333333331</v>
      </c>
      <c r="F78" s="109" t="s">
        <v>25</v>
      </c>
      <c r="G78" s="218">
        <v>0.43402777777777779</v>
      </c>
      <c r="H78" s="130"/>
      <c r="I78" s="67"/>
      <c r="J78" s="197"/>
      <c r="K78" s="322"/>
      <c r="L78" s="77"/>
    </row>
    <row r="79" spans="1:12" ht="16.5" customHeight="1">
      <c r="A79" s="82">
        <v>45808</v>
      </c>
      <c r="B79" s="110" t="str">
        <f t="shared" si="1"/>
        <v>sobota</v>
      </c>
      <c r="C79" s="170" t="s">
        <v>48</v>
      </c>
      <c r="D79" s="171" t="s">
        <v>50</v>
      </c>
      <c r="E79" s="111">
        <v>0.44097222222222227</v>
      </c>
      <c r="F79" s="112" t="s">
        <v>25</v>
      </c>
      <c r="G79" s="219">
        <v>0.54166666666666663</v>
      </c>
      <c r="H79" s="180" t="s">
        <v>73</v>
      </c>
      <c r="I79" s="69" t="s">
        <v>86</v>
      </c>
      <c r="J79" s="61" t="s">
        <v>104</v>
      </c>
      <c r="K79" s="188" t="s">
        <v>87</v>
      </c>
      <c r="L79" s="66">
        <v>3</v>
      </c>
    </row>
    <row r="80" spans="1:12" ht="16.5" customHeight="1">
      <c r="A80" s="82">
        <v>45808</v>
      </c>
      <c r="B80" s="110" t="str">
        <f t="shared" si="1"/>
        <v>sobota</v>
      </c>
      <c r="C80" s="170" t="s">
        <v>48</v>
      </c>
      <c r="D80" s="171" t="s">
        <v>50</v>
      </c>
      <c r="E80" s="113">
        <v>0.5625</v>
      </c>
      <c r="F80" s="103" t="s">
        <v>25</v>
      </c>
      <c r="G80" s="220">
        <v>0.66319444444444442</v>
      </c>
      <c r="H80" s="180" t="s">
        <v>52</v>
      </c>
      <c r="I80" s="69" t="s">
        <v>86</v>
      </c>
      <c r="J80" s="61" t="s">
        <v>88</v>
      </c>
      <c r="K80" s="188" t="s">
        <v>87</v>
      </c>
      <c r="L80" s="66">
        <v>3</v>
      </c>
    </row>
    <row r="81" spans="1:14" ht="16.5" customHeight="1">
      <c r="A81" s="82">
        <v>45808</v>
      </c>
      <c r="B81" s="110" t="str">
        <f t="shared" si="1"/>
        <v>sobota</v>
      </c>
      <c r="C81" s="170" t="s">
        <v>48</v>
      </c>
      <c r="D81" s="171" t="s">
        <v>50</v>
      </c>
      <c r="E81" s="113">
        <v>0.67013888888888884</v>
      </c>
      <c r="F81" s="103" t="s">
        <v>25</v>
      </c>
      <c r="G81" s="220">
        <v>0.77083333333333337</v>
      </c>
      <c r="H81" s="180" t="s">
        <v>53</v>
      </c>
      <c r="I81" s="69" t="s">
        <v>86</v>
      </c>
      <c r="J81" s="61" t="s">
        <v>89</v>
      </c>
      <c r="K81" s="152" t="s">
        <v>87</v>
      </c>
      <c r="L81" s="72">
        <v>3</v>
      </c>
    </row>
    <row r="82" spans="1:14" ht="16.5" customHeight="1" thickBot="1">
      <c r="A82" s="176">
        <v>45808</v>
      </c>
      <c r="B82" s="114" t="str">
        <f t="shared" si="1"/>
        <v>sobota</v>
      </c>
      <c r="C82" s="181" t="s">
        <v>48</v>
      </c>
      <c r="D82" s="173" t="s">
        <v>50</v>
      </c>
      <c r="E82" s="106">
        <v>0.77777777777777779</v>
      </c>
      <c r="F82" s="105" t="s">
        <v>25</v>
      </c>
      <c r="G82" s="221">
        <v>0.87847222222222221</v>
      </c>
      <c r="H82" s="129"/>
      <c r="I82" s="304"/>
      <c r="J82" s="330"/>
      <c r="K82" s="293"/>
      <c r="L82" s="71"/>
    </row>
    <row r="83" spans="1:14" ht="16.5" customHeight="1">
      <c r="A83" s="85">
        <v>45809</v>
      </c>
      <c r="B83" s="99" t="str">
        <f t="shared" si="1"/>
        <v>niedziela</v>
      </c>
      <c r="C83" s="168" t="s">
        <v>48</v>
      </c>
      <c r="D83" s="169" t="s">
        <v>50</v>
      </c>
      <c r="E83" s="108">
        <v>0.33333333333333331</v>
      </c>
      <c r="F83" s="109" t="s">
        <v>25</v>
      </c>
      <c r="G83" s="108">
        <v>0.43402777777777779</v>
      </c>
      <c r="H83" s="327" t="s">
        <v>78</v>
      </c>
      <c r="I83" s="69" t="s">
        <v>108</v>
      </c>
      <c r="J83" s="193" t="s">
        <v>122</v>
      </c>
      <c r="K83" s="375" t="s">
        <v>145</v>
      </c>
      <c r="L83" s="74">
        <v>3</v>
      </c>
    </row>
    <row r="84" spans="1:14" ht="16.5" customHeight="1">
      <c r="A84" s="87">
        <v>45809</v>
      </c>
      <c r="B84" s="102" t="str">
        <f t="shared" si="1"/>
        <v>niedziela</v>
      </c>
      <c r="C84" s="170" t="s">
        <v>48</v>
      </c>
      <c r="D84" s="171" t="s">
        <v>50</v>
      </c>
      <c r="E84" s="111">
        <v>0.44097222222222227</v>
      </c>
      <c r="F84" s="112" t="s">
        <v>25</v>
      </c>
      <c r="G84" s="111">
        <v>0.54166666666666663</v>
      </c>
      <c r="H84" s="180" t="s">
        <v>62</v>
      </c>
      <c r="I84" s="318" t="s">
        <v>119</v>
      </c>
      <c r="J84" s="308" t="s">
        <v>88</v>
      </c>
      <c r="K84" s="355" t="s">
        <v>138</v>
      </c>
      <c r="L84" s="74">
        <v>3</v>
      </c>
    </row>
    <row r="85" spans="1:14" ht="16.5" customHeight="1">
      <c r="A85" s="87">
        <v>45809</v>
      </c>
      <c r="B85" s="102" t="str">
        <f t="shared" si="1"/>
        <v>niedziela</v>
      </c>
      <c r="C85" s="170" t="s">
        <v>48</v>
      </c>
      <c r="D85" s="171" t="s">
        <v>50</v>
      </c>
      <c r="E85" s="113">
        <v>0.5625</v>
      </c>
      <c r="F85" s="103" t="s">
        <v>25</v>
      </c>
      <c r="G85" s="113">
        <v>0.66319444444444442</v>
      </c>
      <c r="H85" s="314" t="s">
        <v>76</v>
      </c>
      <c r="I85" s="69" t="s">
        <v>108</v>
      </c>
      <c r="J85" s="193" t="s">
        <v>124</v>
      </c>
      <c r="K85" s="375" t="s">
        <v>145</v>
      </c>
      <c r="L85" s="66">
        <v>3</v>
      </c>
    </row>
    <row r="86" spans="1:14" ht="16.5" customHeight="1">
      <c r="A86" s="87">
        <v>45809</v>
      </c>
      <c r="B86" s="102" t="str">
        <f t="shared" si="1"/>
        <v>niedziela</v>
      </c>
      <c r="C86" s="170" t="s">
        <v>48</v>
      </c>
      <c r="D86" s="171" t="s">
        <v>50</v>
      </c>
      <c r="E86" s="113">
        <v>0.67013888888888884</v>
      </c>
      <c r="F86" s="103" t="s">
        <v>25</v>
      </c>
      <c r="G86" s="113">
        <v>0.77083333333333337</v>
      </c>
      <c r="H86" s="180" t="s">
        <v>64</v>
      </c>
      <c r="I86" s="69" t="s">
        <v>108</v>
      </c>
      <c r="J86" s="308" t="s">
        <v>120</v>
      </c>
      <c r="K86" s="375" t="s">
        <v>144</v>
      </c>
      <c r="L86" s="66">
        <v>3</v>
      </c>
    </row>
    <row r="87" spans="1:14" ht="16.5" customHeight="1" thickBot="1">
      <c r="A87" s="90">
        <v>45809</v>
      </c>
      <c r="B87" s="104" t="str">
        <f t="shared" si="1"/>
        <v>niedziela</v>
      </c>
      <c r="C87" s="181" t="s">
        <v>48</v>
      </c>
      <c r="D87" s="173" t="s">
        <v>50</v>
      </c>
      <c r="E87" s="106">
        <v>0.77777777777777779</v>
      </c>
      <c r="F87" s="105" t="s">
        <v>25</v>
      </c>
      <c r="G87" s="106">
        <v>0.87847222222222221</v>
      </c>
      <c r="H87" s="129"/>
      <c r="I87" s="127"/>
      <c r="J87" s="131"/>
      <c r="K87" s="395"/>
      <c r="L87" s="71"/>
    </row>
    <row r="88" spans="1:14" ht="16.5" customHeight="1">
      <c r="A88" s="79">
        <v>45822</v>
      </c>
      <c r="B88" s="107" t="str">
        <f t="shared" si="1"/>
        <v>sobota</v>
      </c>
      <c r="C88" s="168" t="s">
        <v>48</v>
      </c>
      <c r="D88" s="169" t="s">
        <v>50</v>
      </c>
      <c r="E88" s="108">
        <v>0.33333333333333331</v>
      </c>
      <c r="F88" s="109" t="s">
        <v>25</v>
      </c>
      <c r="G88" s="108">
        <v>0.43402777777777779</v>
      </c>
      <c r="H88" s="327" t="s">
        <v>78</v>
      </c>
      <c r="I88" s="69" t="s">
        <v>108</v>
      </c>
      <c r="J88" s="193" t="s">
        <v>122</v>
      </c>
      <c r="K88" s="375" t="s">
        <v>145</v>
      </c>
      <c r="L88" s="74">
        <v>3</v>
      </c>
    </row>
    <row r="89" spans="1:14" ht="16.5" customHeight="1">
      <c r="A89" s="82">
        <v>45822</v>
      </c>
      <c r="B89" s="110" t="str">
        <f t="shared" si="1"/>
        <v>sobota</v>
      </c>
      <c r="C89" s="170" t="s">
        <v>48</v>
      </c>
      <c r="D89" s="171" t="s">
        <v>50</v>
      </c>
      <c r="E89" s="111">
        <v>0.44097222222222227</v>
      </c>
      <c r="F89" s="112" t="s">
        <v>25</v>
      </c>
      <c r="G89" s="111">
        <v>0.54166666666666663</v>
      </c>
      <c r="H89" s="180" t="s">
        <v>64</v>
      </c>
      <c r="I89" s="69" t="s">
        <v>108</v>
      </c>
      <c r="J89" s="308" t="s">
        <v>120</v>
      </c>
      <c r="K89" s="238" t="s">
        <v>144</v>
      </c>
      <c r="L89" s="66">
        <v>3</v>
      </c>
    </row>
    <row r="90" spans="1:14" ht="16.5" customHeight="1">
      <c r="A90" s="82">
        <v>45822</v>
      </c>
      <c r="B90" s="110" t="str">
        <f t="shared" si="1"/>
        <v>sobota</v>
      </c>
      <c r="C90" s="170" t="s">
        <v>48</v>
      </c>
      <c r="D90" s="171" t="s">
        <v>50</v>
      </c>
      <c r="E90" s="113">
        <v>0.5625</v>
      </c>
      <c r="F90" s="103" t="s">
        <v>25</v>
      </c>
      <c r="G90" s="113">
        <v>0.66319444444444442</v>
      </c>
      <c r="H90" s="285" t="s">
        <v>81</v>
      </c>
      <c r="I90" s="69" t="s">
        <v>106</v>
      </c>
      <c r="J90" s="193" t="s">
        <v>127</v>
      </c>
      <c r="K90" s="238" t="s">
        <v>142</v>
      </c>
      <c r="L90" s="66">
        <v>3</v>
      </c>
    </row>
    <row r="91" spans="1:14" ht="16.5" customHeight="1">
      <c r="A91" s="82">
        <v>45822</v>
      </c>
      <c r="B91" s="110" t="str">
        <f t="shared" si="1"/>
        <v>sobota</v>
      </c>
      <c r="C91" s="170" t="s">
        <v>48</v>
      </c>
      <c r="D91" s="171" t="s">
        <v>50</v>
      </c>
      <c r="E91" s="113">
        <v>0.67013888888888884</v>
      </c>
      <c r="F91" s="103" t="s">
        <v>25</v>
      </c>
      <c r="G91" s="113">
        <v>0.77083333333333337</v>
      </c>
      <c r="H91" s="338" t="s">
        <v>62</v>
      </c>
      <c r="I91" s="356" t="s">
        <v>119</v>
      </c>
      <c r="J91" s="357" t="s">
        <v>88</v>
      </c>
      <c r="K91" s="355" t="s">
        <v>138</v>
      </c>
      <c r="L91" s="74">
        <v>3</v>
      </c>
    </row>
    <row r="92" spans="1:14" ht="16.5" customHeight="1" thickBot="1">
      <c r="A92" s="176">
        <v>45822</v>
      </c>
      <c r="B92" s="114" t="str">
        <f t="shared" si="1"/>
        <v>sobota</v>
      </c>
      <c r="C92" s="181" t="s">
        <v>48</v>
      </c>
      <c r="D92" s="173" t="s">
        <v>50</v>
      </c>
      <c r="E92" s="106">
        <v>0.77777777777777779</v>
      </c>
      <c r="F92" s="105" t="s">
        <v>25</v>
      </c>
      <c r="G92" s="106">
        <v>0.87847222222222221</v>
      </c>
      <c r="H92" s="334" t="s">
        <v>82</v>
      </c>
      <c r="I92" s="336" t="s">
        <v>109</v>
      </c>
      <c r="J92" s="337" t="s">
        <v>122</v>
      </c>
      <c r="K92" s="375" t="s">
        <v>140</v>
      </c>
      <c r="L92" s="347">
        <v>3</v>
      </c>
      <c r="M92" s="361"/>
    </row>
    <row r="93" spans="1:14" ht="16.5" customHeight="1">
      <c r="A93" s="85">
        <v>45823</v>
      </c>
      <c r="B93" s="99" t="str">
        <f t="shared" si="1"/>
        <v>niedziela</v>
      </c>
      <c r="C93" s="168" t="s">
        <v>48</v>
      </c>
      <c r="D93" s="169" t="s">
        <v>50</v>
      </c>
      <c r="E93" s="108">
        <v>0.33333333333333331</v>
      </c>
      <c r="F93" s="109" t="s">
        <v>25</v>
      </c>
      <c r="G93" s="108">
        <v>0.43402777777777779</v>
      </c>
      <c r="H93" s="179" t="s">
        <v>54</v>
      </c>
      <c r="I93" s="67" t="s">
        <v>86</v>
      </c>
      <c r="J93" s="307" t="s">
        <v>121</v>
      </c>
      <c r="K93" s="322" t="s">
        <v>87</v>
      </c>
      <c r="L93" s="73">
        <v>3</v>
      </c>
      <c r="M93" s="160"/>
      <c r="N93" s="160"/>
    </row>
    <row r="94" spans="1:14" ht="16.5" customHeight="1">
      <c r="A94" s="87">
        <v>45823</v>
      </c>
      <c r="B94" s="102" t="str">
        <f t="shared" si="1"/>
        <v>niedziela</v>
      </c>
      <c r="C94" s="170" t="s">
        <v>48</v>
      </c>
      <c r="D94" s="171" t="s">
        <v>50</v>
      </c>
      <c r="E94" s="111">
        <v>0.44097222222222227</v>
      </c>
      <c r="F94" s="112" t="s">
        <v>25</v>
      </c>
      <c r="G94" s="111">
        <v>0.54166666666666663</v>
      </c>
      <c r="H94" s="120" t="s">
        <v>100</v>
      </c>
      <c r="I94" s="303" t="s">
        <v>115</v>
      </c>
      <c r="J94" s="193" t="s">
        <v>104</v>
      </c>
      <c r="K94" s="289" t="s">
        <v>87</v>
      </c>
      <c r="L94" s="66">
        <v>3</v>
      </c>
    </row>
    <row r="95" spans="1:14" ht="16.5" customHeight="1">
      <c r="A95" s="87">
        <v>45823</v>
      </c>
      <c r="B95" s="102" t="str">
        <f t="shared" si="1"/>
        <v>niedziela</v>
      </c>
      <c r="C95" s="170" t="s">
        <v>48</v>
      </c>
      <c r="D95" s="171" t="s">
        <v>50</v>
      </c>
      <c r="E95" s="113">
        <v>0.5625</v>
      </c>
      <c r="F95" s="103" t="s">
        <v>25</v>
      </c>
      <c r="G95" s="113">
        <v>0.66319444444444442</v>
      </c>
      <c r="H95" s="348" t="s">
        <v>114</v>
      </c>
      <c r="I95" s="303" t="s">
        <v>115</v>
      </c>
      <c r="J95" s="260" t="s">
        <v>99</v>
      </c>
      <c r="K95" s="295" t="s">
        <v>87</v>
      </c>
      <c r="L95" s="297">
        <v>3</v>
      </c>
      <c r="M95" s="342"/>
    </row>
    <row r="96" spans="1:14" ht="16.5" customHeight="1">
      <c r="A96" s="87">
        <v>45823</v>
      </c>
      <c r="B96" s="102" t="str">
        <f t="shared" si="1"/>
        <v>niedziela</v>
      </c>
      <c r="C96" s="170" t="s">
        <v>48</v>
      </c>
      <c r="D96" s="171" t="s">
        <v>50</v>
      </c>
      <c r="E96" s="113">
        <v>0.67013888888888884</v>
      </c>
      <c r="F96" s="103" t="s">
        <v>25</v>
      </c>
      <c r="G96" s="113">
        <v>0.77083333333333337</v>
      </c>
      <c r="H96" s="120" t="s">
        <v>111</v>
      </c>
      <c r="I96" s="303" t="s">
        <v>115</v>
      </c>
      <c r="J96" s="260" t="s">
        <v>98</v>
      </c>
      <c r="K96" s="296" t="s">
        <v>87</v>
      </c>
      <c r="L96" s="298">
        <v>3</v>
      </c>
      <c r="M96" s="342"/>
    </row>
    <row r="97" spans="1:13" ht="16.5" customHeight="1" thickBot="1">
      <c r="A97" s="90">
        <v>45823</v>
      </c>
      <c r="B97" s="104" t="str">
        <f t="shared" si="1"/>
        <v>niedziela</v>
      </c>
      <c r="C97" s="181" t="s">
        <v>48</v>
      </c>
      <c r="D97" s="173" t="s">
        <v>50</v>
      </c>
      <c r="E97" s="106">
        <v>0.77777777777777779</v>
      </c>
      <c r="F97" s="105" t="s">
        <v>25</v>
      </c>
      <c r="G97" s="106">
        <v>0.87847222222222221</v>
      </c>
      <c r="H97" s="129" t="s">
        <v>112</v>
      </c>
      <c r="I97" s="317" t="s">
        <v>115</v>
      </c>
      <c r="J97" s="330" t="s">
        <v>102</v>
      </c>
      <c r="K97" s="300" t="s">
        <v>87</v>
      </c>
      <c r="L97" s="299">
        <v>3</v>
      </c>
      <c r="M97" s="342"/>
    </row>
    <row r="98" spans="1:13" ht="16.5" customHeight="1">
      <c r="A98" s="253">
        <v>45836</v>
      </c>
      <c r="B98" s="107" t="str">
        <f t="shared" si="1"/>
        <v>sobota</v>
      </c>
      <c r="C98" s="168" t="s">
        <v>48</v>
      </c>
      <c r="D98" s="169" t="s">
        <v>50</v>
      </c>
      <c r="E98" s="108">
        <v>0.33333333333333331</v>
      </c>
      <c r="F98" s="109" t="s">
        <v>25</v>
      </c>
      <c r="G98" s="108">
        <v>0.43402777777777779</v>
      </c>
      <c r="H98" s="180" t="s">
        <v>53</v>
      </c>
      <c r="I98" s="69" t="s">
        <v>86</v>
      </c>
      <c r="J98" s="313" t="s">
        <v>89</v>
      </c>
      <c r="K98" s="152" t="s">
        <v>87</v>
      </c>
      <c r="L98" s="35">
        <v>3</v>
      </c>
    </row>
    <row r="99" spans="1:13" ht="16.5" customHeight="1">
      <c r="A99" s="254">
        <v>45836</v>
      </c>
      <c r="B99" s="110" t="str">
        <f t="shared" si="1"/>
        <v>sobota</v>
      </c>
      <c r="C99" s="170" t="s">
        <v>48</v>
      </c>
      <c r="D99" s="171" t="s">
        <v>50</v>
      </c>
      <c r="E99" s="111">
        <v>0.44097222222222227</v>
      </c>
      <c r="F99" s="112" t="s">
        <v>25</v>
      </c>
      <c r="G99" s="111">
        <v>0.54166666666666663</v>
      </c>
      <c r="H99" s="348"/>
      <c r="I99" s="324"/>
      <c r="J99" s="308"/>
      <c r="K99" s="323"/>
      <c r="L99" s="211"/>
    </row>
    <row r="100" spans="1:13" ht="16.5" customHeight="1">
      <c r="A100" s="254">
        <v>45836</v>
      </c>
      <c r="B100" s="110" t="str">
        <f t="shared" si="1"/>
        <v>sobota</v>
      </c>
      <c r="C100" s="170" t="s">
        <v>48</v>
      </c>
      <c r="D100" s="171" t="s">
        <v>50</v>
      </c>
      <c r="E100" s="113">
        <v>0.5625</v>
      </c>
      <c r="F100" s="103" t="s">
        <v>25</v>
      </c>
      <c r="G100" s="113">
        <v>0.66319444444444442</v>
      </c>
      <c r="H100" s="120" t="s">
        <v>112</v>
      </c>
      <c r="I100" s="324" t="s">
        <v>115</v>
      </c>
      <c r="J100" s="308" t="s">
        <v>102</v>
      </c>
      <c r="K100" s="290" t="s">
        <v>87</v>
      </c>
      <c r="L100" s="74">
        <v>3</v>
      </c>
    </row>
    <row r="101" spans="1:13" ht="16.5" customHeight="1">
      <c r="A101" s="254">
        <v>45836</v>
      </c>
      <c r="B101" s="110" t="str">
        <f t="shared" si="1"/>
        <v>sobota</v>
      </c>
      <c r="C101" s="170" t="s">
        <v>48</v>
      </c>
      <c r="D101" s="171" t="s">
        <v>50</v>
      </c>
      <c r="E101" s="113">
        <v>0.67013888888888884</v>
      </c>
      <c r="F101" s="103" t="s">
        <v>25</v>
      </c>
      <c r="G101" s="113">
        <v>0.77083333333333337</v>
      </c>
      <c r="H101" s="120" t="s">
        <v>114</v>
      </c>
      <c r="I101" s="316" t="s">
        <v>115</v>
      </c>
      <c r="J101" s="308" t="s">
        <v>99</v>
      </c>
      <c r="K101" s="323" t="s">
        <v>87</v>
      </c>
      <c r="L101" s="74">
        <v>3</v>
      </c>
    </row>
    <row r="102" spans="1:13" ht="16.5" customHeight="1" thickBot="1">
      <c r="A102" s="255">
        <v>45836</v>
      </c>
      <c r="B102" s="114" t="str">
        <f t="shared" si="1"/>
        <v>sobota</v>
      </c>
      <c r="C102" s="181" t="s">
        <v>48</v>
      </c>
      <c r="D102" s="173" t="s">
        <v>50</v>
      </c>
      <c r="E102" s="106">
        <v>0.77777777777777779</v>
      </c>
      <c r="F102" s="105" t="s">
        <v>25</v>
      </c>
      <c r="G102" s="106">
        <v>0.87847222222222221</v>
      </c>
      <c r="H102" s="117"/>
      <c r="I102" s="55"/>
      <c r="J102" s="131"/>
      <c r="K102" s="162"/>
      <c r="L102" s="78"/>
    </row>
    <row r="103" spans="1:13" ht="16.5" customHeight="1">
      <c r="A103" s="85">
        <v>45837</v>
      </c>
      <c r="B103" s="99" t="str">
        <f t="shared" si="1"/>
        <v>niedziela</v>
      </c>
      <c r="C103" s="168" t="s">
        <v>48</v>
      </c>
      <c r="D103" s="169" t="s">
        <v>50</v>
      </c>
      <c r="E103" s="101">
        <v>0.33333333333333331</v>
      </c>
      <c r="F103" s="100" t="s">
        <v>25</v>
      </c>
      <c r="G103" s="101">
        <v>0.43402777777777779</v>
      </c>
      <c r="H103" s="120" t="s">
        <v>113</v>
      </c>
      <c r="I103" s="324" t="s">
        <v>115</v>
      </c>
      <c r="J103" s="307" t="s">
        <v>101</v>
      </c>
      <c r="K103" s="323" t="s">
        <v>87</v>
      </c>
      <c r="L103" s="211">
        <v>3</v>
      </c>
    </row>
    <row r="104" spans="1:13" ht="16.5" customHeight="1">
      <c r="A104" s="87">
        <v>45837</v>
      </c>
      <c r="B104" s="102" t="str">
        <f t="shared" si="1"/>
        <v>niedziela</v>
      </c>
      <c r="C104" s="170" t="s">
        <v>48</v>
      </c>
      <c r="D104" s="171" t="s">
        <v>50</v>
      </c>
      <c r="E104" s="111">
        <v>0.44097222222222227</v>
      </c>
      <c r="F104" s="112" t="s">
        <v>25</v>
      </c>
      <c r="G104" s="111">
        <v>0.54166666666666663</v>
      </c>
      <c r="H104" s="120" t="s">
        <v>111</v>
      </c>
      <c r="I104" s="316" t="s">
        <v>115</v>
      </c>
      <c r="J104" s="308" t="s">
        <v>98</v>
      </c>
      <c r="K104" s="323" t="s">
        <v>87</v>
      </c>
      <c r="L104" s="74">
        <v>3</v>
      </c>
    </row>
    <row r="105" spans="1:13" ht="16.5" customHeight="1">
      <c r="A105" s="87">
        <v>45837</v>
      </c>
      <c r="B105" s="102" t="str">
        <f t="shared" si="1"/>
        <v>niedziela</v>
      </c>
      <c r="C105" s="170" t="s">
        <v>48</v>
      </c>
      <c r="D105" s="171" t="s">
        <v>50</v>
      </c>
      <c r="E105" s="113">
        <v>0.5625</v>
      </c>
      <c r="F105" s="103" t="s">
        <v>25</v>
      </c>
      <c r="G105" s="113">
        <v>0.66319444444444442</v>
      </c>
      <c r="H105" s="60"/>
      <c r="I105" s="69"/>
      <c r="J105" s="193"/>
      <c r="K105" s="236"/>
      <c r="L105" s="74"/>
    </row>
    <row r="106" spans="1:13" ht="16.5" customHeight="1">
      <c r="A106" s="87">
        <v>45837</v>
      </c>
      <c r="B106" s="102" t="str">
        <f t="shared" si="1"/>
        <v>niedziela</v>
      </c>
      <c r="C106" s="170" t="s">
        <v>48</v>
      </c>
      <c r="D106" s="171" t="s">
        <v>50</v>
      </c>
      <c r="E106" s="111">
        <v>0.67013888888888884</v>
      </c>
      <c r="F106" s="112" t="s">
        <v>25</v>
      </c>
      <c r="G106" s="111">
        <v>0.77083333333333337</v>
      </c>
      <c r="H106" s="161"/>
      <c r="I106" s="116"/>
      <c r="J106" s="119"/>
      <c r="K106" s="134"/>
      <c r="L106" s="116"/>
    </row>
    <row r="107" spans="1:13" ht="16.5" customHeight="1" thickBot="1">
      <c r="A107" s="90">
        <v>45837</v>
      </c>
      <c r="B107" s="104" t="str">
        <f t="shared" si="1"/>
        <v>niedziela</v>
      </c>
      <c r="C107" s="181" t="s">
        <v>48</v>
      </c>
      <c r="D107" s="173" t="s">
        <v>50</v>
      </c>
      <c r="E107" s="106">
        <v>0.77777777777777779</v>
      </c>
      <c r="F107" s="105" t="s">
        <v>25</v>
      </c>
      <c r="G107" s="106">
        <v>0.87847222222222221</v>
      </c>
      <c r="H107" s="65"/>
      <c r="I107" s="55"/>
      <c r="J107" s="122"/>
      <c r="K107" s="64"/>
      <c r="L107" s="78"/>
    </row>
    <row r="108" spans="1:13" ht="16.5" customHeight="1" thickBot="1">
      <c r="A108" s="94"/>
      <c r="B108" s="95"/>
      <c r="C108" s="96"/>
      <c r="D108" s="97"/>
      <c r="E108" s="98"/>
      <c r="F108" s="97"/>
      <c r="G108" s="98"/>
      <c r="H108" s="43"/>
      <c r="I108" s="42"/>
      <c r="J108" s="44"/>
      <c r="K108" s="54"/>
      <c r="L108" s="68">
        <f>SUM(L8:L107)</f>
        <v>234</v>
      </c>
    </row>
    <row r="110" spans="1:13">
      <c r="A110" s="18"/>
      <c r="B110" s="18"/>
      <c r="C110" s="19"/>
      <c r="D110" s="18"/>
      <c r="E110" s="18"/>
      <c r="F110" s="18"/>
      <c r="G110" s="18"/>
      <c r="H110" s="53" t="s">
        <v>37</v>
      </c>
      <c r="I110" s="57"/>
      <c r="J110" s="58"/>
      <c r="K110" s="41"/>
      <c r="L110" s="18"/>
    </row>
    <row r="111" spans="1:13">
      <c r="A111" s="18"/>
      <c r="B111" s="18"/>
      <c r="C111" s="19"/>
      <c r="D111" s="18"/>
      <c r="E111" s="18"/>
      <c r="F111" s="18"/>
      <c r="G111" s="18"/>
      <c r="H111" s="43"/>
      <c r="I111" s="44"/>
      <c r="J111" s="54"/>
      <c r="K111" s="41"/>
      <c r="L111" s="18"/>
    </row>
    <row r="112" spans="1:13">
      <c r="A112" s="18"/>
      <c r="B112" s="18"/>
      <c r="C112" s="19"/>
      <c r="D112" s="18"/>
      <c r="E112" s="18"/>
      <c r="F112" s="18"/>
      <c r="G112" s="18"/>
      <c r="I112" s="44"/>
      <c r="J112" s="54"/>
      <c r="K112" s="41"/>
      <c r="L112" s="18"/>
    </row>
    <row r="113" spans="1:12">
      <c r="A113" s="18"/>
      <c r="B113" s="18"/>
      <c r="C113" s="19"/>
      <c r="D113" s="18"/>
      <c r="E113" s="18"/>
      <c r="F113" s="18"/>
      <c r="G113" s="18"/>
      <c r="H113" s="180" t="s">
        <v>64</v>
      </c>
      <c r="I113" s="44">
        <f ca="1">SUMIF($H$8:$H$110,H113,$L$8:$L$103)</f>
        <v>18</v>
      </c>
      <c r="J113" t="s">
        <v>120</v>
      </c>
      <c r="K113" s="278">
        <v>18</v>
      </c>
      <c r="L113" s="18"/>
    </row>
    <row r="114" spans="1:12">
      <c r="A114" s="18"/>
      <c r="B114" s="18"/>
      <c r="C114" s="19"/>
      <c r="D114" s="18"/>
      <c r="E114" s="18"/>
      <c r="F114" s="18"/>
      <c r="G114" s="18"/>
      <c r="H114" s="180" t="s">
        <v>52</v>
      </c>
      <c r="I114" s="20">
        <f>SUMIF($H$8:$H$98,H114,$L$8:$L$98)</f>
        <v>9</v>
      </c>
      <c r="J114" t="s">
        <v>88</v>
      </c>
      <c r="K114" s="278">
        <v>9</v>
      </c>
      <c r="L114" s="18"/>
    </row>
    <row r="115" spans="1:12">
      <c r="A115" s="18"/>
      <c r="B115" s="18"/>
      <c r="C115" s="19"/>
      <c r="D115" s="18"/>
      <c r="E115" s="18"/>
      <c r="F115" s="18"/>
      <c r="G115" s="18"/>
      <c r="H115" s="180" t="s">
        <v>62</v>
      </c>
      <c r="I115" s="44">
        <f>SUMIF($H$8:$H$104,H115,$L$8:$L$104)</f>
        <v>18</v>
      </c>
      <c r="J115" t="s">
        <v>88</v>
      </c>
      <c r="K115" s="278">
        <v>18</v>
      </c>
      <c r="L115" s="18"/>
    </row>
    <row r="116" spans="1:12">
      <c r="A116" s="18"/>
      <c r="B116" s="18"/>
      <c r="C116" s="19"/>
      <c r="D116" s="18"/>
      <c r="E116" s="18"/>
      <c r="F116" s="18"/>
      <c r="G116" s="18"/>
      <c r="H116" s="180" t="s">
        <v>53</v>
      </c>
      <c r="I116" s="44">
        <f>SUMIF($H$8:$H$103,H116,$L$8:$L$103)</f>
        <v>18</v>
      </c>
      <c r="J116" t="s">
        <v>89</v>
      </c>
      <c r="K116" s="278">
        <v>18</v>
      </c>
      <c r="L116" s="18"/>
    </row>
    <row r="117" spans="1:12">
      <c r="A117" s="18"/>
      <c r="B117" s="18"/>
      <c r="C117" s="19"/>
      <c r="D117" s="18"/>
      <c r="E117" s="18"/>
      <c r="F117" s="18"/>
      <c r="G117" s="18"/>
      <c r="H117" s="206" t="s">
        <v>54</v>
      </c>
      <c r="I117" s="44">
        <f>SUMIF($H$8:$H$105,H117,$L$8:$L$105)</f>
        <v>9</v>
      </c>
      <c r="J117" t="s">
        <v>121</v>
      </c>
      <c r="K117" s="278">
        <v>9</v>
      </c>
      <c r="L117" s="18"/>
    </row>
    <row r="118" spans="1:12">
      <c r="A118" s="18"/>
      <c r="B118" s="18"/>
      <c r="C118" s="19"/>
      <c r="D118" s="18"/>
      <c r="E118" s="18"/>
      <c r="F118" s="18"/>
      <c r="G118" s="18"/>
      <c r="H118" s="180"/>
      <c r="I118" s="44"/>
      <c r="K118" s="278"/>
      <c r="L118" s="18"/>
    </row>
    <row r="119" spans="1:12">
      <c r="A119" s="18"/>
      <c r="B119" s="18"/>
      <c r="C119" s="19"/>
      <c r="D119" s="18"/>
      <c r="E119" s="18"/>
      <c r="F119" s="18"/>
      <c r="G119" s="18"/>
      <c r="H119" s="180" t="s">
        <v>73</v>
      </c>
      <c r="I119" s="44">
        <f ca="1">SUMIF($H$8:$H$110,H119,$L$8:$L$104)</f>
        <v>9</v>
      </c>
      <c r="J119" t="s">
        <v>104</v>
      </c>
      <c r="K119" s="278">
        <v>9</v>
      </c>
      <c r="L119" s="18"/>
    </row>
    <row r="120" spans="1:12">
      <c r="A120" s="18"/>
      <c r="B120" s="18"/>
      <c r="C120" s="19"/>
      <c r="D120" s="18"/>
      <c r="E120" s="18"/>
      <c r="F120" s="18"/>
      <c r="G120" s="18"/>
      <c r="H120" s="180" t="s">
        <v>72</v>
      </c>
      <c r="I120" s="44">
        <f ca="1">SUMIF($H$8:$H$110,H120,$L$8:$L$98)</f>
        <v>9</v>
      </c>
      <c r="J120" t="s">
        <v>129</v>
      </c>
      <c r="K120" s="278">
        <v>9</v>
      </c>
      <c r="L120" s="18"/>
    </row>
    <row r="121" spans="1:12">
      <c r="A121" s="18"/>
      <c r="B121" s="18"/>
      <c r="C121" s="19"/>
      <c r="D121" s="18"/>
      <c r="E121" s="18"/>
      <c r="F121" s="18"/>
      <c r="G121" s="18"/>
      <c r="H121" s="314" t="s">
        <v>74</v>
      </c>
      <c r="I121" s="276">
        <f>SUMIF($H$8:$H$104,H121,$L$8:$L$104)</f>
        <v>9</v>
      </c>
      <c r="J121" t="s">
        <v>128</v>
      </c>
      <c r="K121" s="282">
        <v>9</v>
      </c>
      <c r="L121" s="18"/>
    </row>
    <row r="122" spans="1:12">
      <c r="A122" s="18"/>
      <c r="B122" s="18"/>
      <c r="C122" s="19"/>
      <c r="D122" s="18"/>
      <c r="E122" s="18"/>
      <c r="F122" s="18"/>
      <c r="G122" s="18"/>
      <c r="H122" s="314" t="s">
        <v>75</v>
      </c>
      <c r="I122" s="44">
        <f ca="1">SUMIF($H$8:$H$110,H122,$L$8:$L$104)</f>
        <v>9</v>
      </c>
      <c r="J122" t="s">
        <v>125</v>
      </c>
      <c r="K122" s="282">
        <v>9</v>
      </c>
      <c r="L122" s="18"/>
    </row>
    <row r="123" spans="1:12">
      <c r="A123" s="18"/>
      <c r="B123" s="18"/>
      <c r="C123" s="19"/>
      <c r="D123" s="18"/>
      <c r="E123" s="18"/>
      <c r="F123" s="18"/>
      <c r="G123" s="18"/>
      <c r="H123" s="314" t="s">
        <v>76</v>
      </c>
      <c r="I123" s="20">
        <f>SUMIF($H$8:$H$99,H123,$L$8:$L$99)</f>
        <v>9</v>
      </c>
      <c r="J123" t="s">
        <v>125</v>
      </c>
      <c r="K123" s="282">
        <v>9</v>
      </c>
      <c r="L123" s="18"/>
    </row>
    <row r="124" spans="1:12">
      <c r="A124" s="18"/>
      <c r="B124" s="18"/>
      <c r="C124" s="19"/>
      <c r="D124" s="18"/>
      <c r="E124" s="18"/>
      <c r="F124" s="18"/>
      <c r="G124" s="18"/>
      <c r="H124" s="314" t="s">
        <v>77</v>
      </c>
      <c r="I124" s="44">
        <f>SUMIF($H$8:$H$94,H124,$L$8:$L$94)</f>
        <v>9</v>
      </c>
      <c r="J124" t="s">
        <v>122</v>
      </c>
      <c r="K124" s="282">
        <v>9</v>
      </c>
      <c r="L124" s="18"/>
    </row>
    <row r="125" spans="1:12">
      <c r="A125" s="18"/>
      <c r="B125" s="18"/>
      <c r="C125" s="19"/>
      <c r="D125" s="18"/>
      <c r="E125" s="18"/>
      <c r="F125" s="18"/>
      <c r="G125" s="18"/>
      <c r="H125" s="314" t="s">
        <v>78</v>
      </c>
      <c r="I125" s="44">
        <f>SUMIF($H$8:$H$105,H125,$L$8:$L$105)</f>
        <v>18</v>
      </c>
      <c r="J125" t="s">
        <v>122</v>
      </c>
      <c r="K125" s="282">
        <v>18</v>
      </c>
      <c r="L125" s="18"/>
    </row>
    <row r="126" spans="1:12">
      <c r="A126" s="18"/>
      <c r="B126" s="18"/>
      <c r="C126" s="19"/>
      <c r="D126" s="18"/>
      <c r="E126" s="18"/>
      <c r="F126" s="18"/>
      <c r="G126" s="18"/>
      <c r="H126" s="285" t="s">
        <v>79</v>
      </c>
      <c r="I126" s="44">
        <f ca="1">SUMIF($H$8:$H$110,H126,$L$8:$L$104)</f>
        <v>9</v>
      </c>
      <c r="J126" t="s">
        <v>123</v>
      </c>
      <c r="K126" s="278">
        <v>9</v>
      </c>
      <c r="L126" s="18"/>
    </row>
    <row r="127" spans="1:12">
      <c r="A127" s="18"/>
      <c r="B127" s="18"/>
      <c r="C127" s="19"/>
      <c r="D127" s="18"/>
      <c r="E127" s="18"/>
      <c r="F127" s="18"/>
      <c r="G127" s="18"/>
      <c r="H127" s="285" t="s">
        <v>80</v>
      </c>
      <c r="I127" s="44">
        <f ca="1">SUMIF($H$8:$H$110,H127,$L$8:$L$98)</f>
        <v>9</v>
      </c>
      <c r="J127" t="s">
        <v>126</v>
      </c>
      <c r="K127" s="278">
        <v>9</v>
      </c>
      <c r="L127" s="18"/>
    </row>
    <row r="128" spans="1:12">
      <c r="A128" s="18"/>
      <c r="B128" s="18"/>
      <c r="C128" s="19"/>
      <c r="D128" s="18"/>
      <c r="E128" s="18"/>
      <c r="F128" s="18"/>
      <c r="G128" s="18"/>
      <c r="H128" s="285" t="s">
        <v>81</v>
      </c>
      <c r="I128" s="44">
        <f>SUMIF($H$8:$H$90,H128,$L$8:$L$90)</f>
        <v>9</v>
      </c>
      <c r="J128" t="s">
        <v>127</v>
      </c>
      <c r="K128" s="278">
        <v>9</v>
      </c>
      <c r="L128" s="18"/>
    </row>
    <row r="129" spans="1:12">
      <c r="A129" s="18"/>
      <c r="B129" s="18"/>
      <c r="C129" s="19"/>
      <c r="D129" s="18"/>
      <c r="E129" s="18"/>
      <c r="F129" s="18"/>
      <c r="G129" s="18"/>
      <c r="H129" s="285" t="s">
        <v>82</v>
      </c>
      <c r="I129" s="44">
        <f>SUMIF($H$8:$H$96,H129,$L$8:$L$96)</f>
        <v>9</v>
      </c>
      <c r="J129" t="s">
        <v>122</v>
      </c>
      <c r="K129" s="278">
        <v>9</v>
      </c>
      <c r="L129" s="18"/>
    </row>
    <row r="130" spans="1:12">
      <c r="A130" s="18"/>
      <c r="B130" s="18"/>
      <c r="C130" s="19"/>
      <c r="D130" s="18"/>
      <c r="E130" s="18"/>
      <c r="F130" s="18"/>
      <c r="G130" s="18"/>
      <c r="H130" s="120"/>
      <c r="I130" s="20"/>
      <c r="K130" s="279"/>
      <c r="L130" s="56"/>
    </row>
    <row r="131" spans="1:12">
      <c r="A131" s="18"/>
      <c r="B131" s="18"/>
      <c r="C131" s="19"/>
      <c r="D131" s="18"/>
      <c r="E131" s="18"/>
      <c r="F131" s="18"/>
      <c r="G131" s="18"/>
      <c r="H131" s="120" t="s">
        <v>94</v>
      </c>
      <c r="I131" s="275">
        <f>SUMIF($H$8:$H$87,H131,$L$8:$L$87)</f>
        <v>9</v>
      </c>
      <c r="J131" s="284" t="s">
        <v>95</v>
      </c>
      <c r="K131" s="305">
        <v>9</v>
      </c>
      <c r="L131" s="56"/>
    </row>
    <row r="132" spans="1:12">
      <c r="A132" s="18"/>
      <c r="B132" s="18"/>
      <c r="C132" s="19"/>
      <c r="D132" s="18"/>
      <c r="E132" s="18"/>
      <c r="F132" s="18"/>
      <c r="G132" s="18"/>
      <c r="H132" s="120" t="s">
        <v>100</v>
      </c>
      <c r="I132" s="275">
        <f>SUMIF($H$8:$H$102,H132,$L$8:$L$102)</f>
        <v>9</v>
      </c>
      <c r="J132" s="284" t="s">
        <v>105</v>
      </c>
      <c r="K132" s="280">
        <v>9</v>
      </c>
      <c r="L132" s="18"/>
    </row>
    <row r="133" spans="1:12">
      <c r="A133" s="18"/>
      <c r="B133" s="18"/>
      <c r="C133" s="19"/>
      <c r="D133" s="18"/>
      <c r="E133" s="18"/>
      <c r="F133" s="18"/>
      <c r="G133" s="18"/>
      <c r="H133" s="120" t="s">
        <v>111</v>
      </c>
      <c r="I133" s="274">
        <f>SUMIF($H$8:$H$104,H133,$L$8:$L$104)</f>
        <v>9</v>
      </c>
      <c r="J133" s="284" t="s">
        <v>98</v>
      </c>
      <c r="K133" s="280">
        <v>9</v>
      </c>
      <c r="L133" s="18"/>
    </row>
    <row r="134" spans="1:12">
      <c r="A134" s="18"/>
      <c r="B134" s="18"/>
      <c r="C134" s="19"/>
      <c r="D134" s="18"/>
      <c r="E134" s="18"/>
      <c r="F134" s="18"/>
      <c r="G134" s="18"/>
      <c r="H134" s="120" t="s">
        <v>114</v>
      </c>
      <c r="I134" s="274">
        <f>SUMIF($H$8:$H$101,H134,$L$8:$L$101)</f>
        <v>9</v>
      </c>
      <c r="J134" s="284" t="s">
        <v>99</v>
      </c>
      <c r="K134" s="280">
        <v>9</v>
      </c>
      <c r="L134" s="18"/>
    </row>
    <row r="135" spans="1:12">
      <c r="A135" s="18"/>
      <c r="B135" s="18"/>
      <c r="C135" s="19"/>
      <c r="D135" s="18"/>
      <c r="E135" s="18"/>
      <c r="F135" s="18"/>
      <c r="G135" s="18"/>
      <c r="H135" s="120" t="s">
        <v>113</v>
      </c>
      <c r="I135" s="275">
        <f>SUMIF($H$8:$H$103,H135,$L$8:$L$103)</f>
        <v>9</v>
      </c>
      <c r="J135" s="284" t="s">
        <v>101</v>
      </c>
      <c r="K135" s="280">
        <v>9</v>
      </c>
      <c r="L135" s="18"/>
    </row>
    <row r="136" spans="1:12">
      <c r="A136" s="18"/>
      <c r="B136" s="18"/>
      <c r="C136" s="19"/>
      <c r="D136" s="18"/>
      <c r="E136" s="18"/>
      <c r="F136" s="18"/>
      <c r="G136" s="18"/>
      <c r="H136" s="120" t="s">
        <v>112</v>
      </c>
      <c r="I136" s="275">
        <f>SUMIF($H$8:$H$100,H136,$L$8:$L$100)</f>
        <v>9</v>
      </c>
      <c r="J136" s="284" t="s">
        <v>102</v>
      </c>
      <c r="K136" s="280">
        <v>9</v>
      </c>
      <c r="L136" s="18"/>
    </row>
    <row r="137" spans="1:12">
      <c r="A137" s="18"/>
      <c r="B137" s="18"/>
      <c r="C137" s="19"/>
      <c r="D137" s="18"/>
      <c r="E137" s="18"/>
      <c r="F137" s="18"/>
      <c r="G137" s="18"/>
      <c r="H137" s="18"/>
      <c r="I137" s="20"/>
      <c r="K137" s="333">
        <f>SUM(K113:K136)</f>
        <v>234</v>
      </c>
      <c r="L137" s="18"/>
    </row>
  </sheetData>
  <autoFilter ref="A7:L110">
    <filterColumn colId="4" showButton="0"/>
    <filterColumn colId="5" showButton="0"/>
  </autoFilter>
  <mergeCells count="1">
    <mergeCell ref="E7:G7"/>
  </mergeCells>
  <phoneticPr fontId="28" type="noConversion"/>
  <pageMargins left="0.7" right="0.7" top="0.75" bottom="0.75" header="0.3" footer="0.3"/>
  <pageSetup paperSize="9" scale="42" orientation="portrait" r:id="rId1"/>
  <rowBreaks count="1" manualBreakCount="1"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UWAGI</vt:lpstr>
      <vt:lpstr>Godziny zajęć</vt:lpstr>
      <vt:lpstr>STiL_II rok_I stop.</vt:lpstr>
      <vt:lpstr>IG_II rok_I stop. </vt:lpstr>
      <vt:lpstr>ZOŻE_II rok_I stop.</vt:lpstr>
      <vt:lpstr>Arkusz1</vt:lpstr>
      <vt:lpstr>'STiL_II rok_I stop.'!Obszar_wydruku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slawek</dc:creator>
  <cp:lastModifiedBy>Lenovo</cp:lastModifiedBy>
  <cp:lastPrinted>2025-03-25T06:24:27Z</cp:lastPrinted>
  <dcterms:created xsi:type="dcterms:W3CDTF">2015-02-15T21:35:09Z</dcterms:created>
  <dcterms:modified xsi:type="dcterms:W3CDTF">2025-03-27T12:33:07Z</dcterms:modified>
</cp:coreProperties>
</file>