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NST_lato_2024\"/>
    </mc:Choice>
  </mc:AlternateContent>
  <bookViews>
    <workbookView xWindow="0" yWindow="0" windowWidth="28800" windowHeight="11745" firstSheet="2" activeTab="2"/>
  </bookViews>
  <sheets>
    <sheet name="UWAGI" sheetId="1" r:id="rId1"/>
    <sheet name="Godziny_zajęć" sheetId="2" r:id="rId2"/>
    <sheet name="TiLwGG_II_rok_II stop." sheetId="6" r:id="rId3"/>
    <sheet name="ZF_II_rok_II stop." sheetId="5" r:id="rId4"/>
    <sheet name="ZO_II_rok_II stop." sheetId="3" r:id="rId5"/>
  </sheets>
  <definedNames>
    <definedName name="_10Excel_BuiltIn__FilterDatabase_14_1" localSheetId="2">!#REF!</definedName>
    <definedName name="_10Excel_BuiltIn__FilterDatabase_14_1" localSheetId="3">!#REF!</definedName>
    <definedName name="_10Excel_BuiltIn__FilterDatabase_14_1">!#REF!</definedName>
    <definedName name="_11Excel_BuiltIn__FilterDatabase_16_1" localSheetId="2">!#REF!</definedName>
    <definedName name="_11Excel_BuiltIn__FilterDatabase_16_1" localSheetId="3">!#REF!</definedName>
    <definedName name="_11Excel_BuiltIn__FilterDatabase_16_1">!#REF!</definedName>
    <definedName name="_12Excel_BuiltIn__FilterDatabase_2_1" localSheetId="2">!#REF!</definedName>
    <definedName name="_12Excel_BuiltIn__FilterDatabase_2_1" localSheetId="3">!#REF!</definedName>
    <definedName name="_12Excel_BuiltIn__FilterDatabase_2_1">!#REF!</definedName>
    <definedName name="_13Excel_BuiltIn__FilterDatabase_2_1_1" localSheetId="2">!#REF!</definedName>
    <definedName name="_13Excel_BuiltIn__FilterDatabase_2_1_1" localSheetId="3">!#REF!</definedName>
    <definedName name="_13Excel_BuiltIn__FilterDatabase_2_1_1">!#REF!</definedName>
    <definedName name="_14Excel_BuiltIn__FilterDatabase_3_1" localSheetId="2">!#REF!</definedName>
    <definedName name="_14Excel_BuiltIn__FilterDatabase_3_1" localSheetId="3">!#REF!</definedName>
    <definedName name="_14Excel_BuiltIn__FilterDatabase_3_1">!#REF!</definedName>
    <definedName name="_15Excel_BuiltIn__FilterDatabase_3_1_1" localSheetId="2">!#REF!</definedName>
    <definedName name="_15Excel_BuiltIn__FilterDatabase_3_1_1" localSheetId="3">!#REF!</definedName>
    <definedName name="_15Excel_BuiltIn__FilterDatabase_3_1_1">!#REF!</definedName>
    <definedName name="_16Excel_BuiltIn__FilterDatabase_4_1" localSheetId="2">!#REF!</definedName>
    <definedName name="_16Excel_BuiltIn__FilterDatabase_4_1" localSheetId="3">!#REF!</definedName>
    <definedName name="_16Excel_BuiltIn__FilterDatabase_4_1">!#REF!</definedName>
    <definedName name="_17Excel_BuiltIn__FilterDatabase_4_1_1" localSheetId="2">!#REF!</definedName>
    <definedName name="_17Excel_BuiltIn__FilterDatabase_4_1_1" localSheetId="3">!#REF!</definedName>
    <definedName name="_17Excel_BuiltIn__FilterDatabase_4_1_1">!#REF!</definedName>
    <definedName name="_18Excel_BuiltIn__FilterDatabase_5_1" localSheetId="2">!#REF!</definedName>
    <definedName name="_18Excel_BuiltIn__FilterDatabase_5_1" localSheetId="3">!#REF!</definedName>
    <definedName name="_18Excel_BuiltIn__FilterDatabase_5_1">!#REF!</definedName>
    <definedName name="_19Excel_BuiltIn__FilterDatabase_5_1_1" localSheetId="2">!#REF!</definedName>
    <definedName name="_19Excel_BuiltIn__FilterDatabase_5_1_1" localSheetId="3">!#REF!</definedName>
    <definedName name="_19Excel_BuiltIn__FilterDatabase_5_1_1">!#REF!</definedName>
    <definedName name="_1Excel_BuiltIn__FilterDatabase_1_1" localSheetId="2">!#REF!</definedName>
    <definedName name="_1Excel_BuiltIn__FilterDatabase_1_1" localSheetId="3">!#REF!</definedName>
    <definedName name="_1Excel_BuiltIn__FilterDatabase_1_1">!#REF!</definedName>
    <definedName name="_20Excel_BuiltIn__FilterDatabase_6_1" localSheetId="2">!#REF!</definedName>
    <definedName name="_20Excel_BuiltIn__FilterDatabase_6_1" localSheetId="3">!#REF!</definedName>
    <definedName name="_20Excel_BuiltIn__FilterDatabase_6_1">!#REF!</definedName>
    <definedName name="_21Excel_BuiltIn__FilterDatabase_6_1_1" localSheetId="2">!#REF!</definedName>
    <definedName name="_21Excel_BuiltIn__FilterDatabase_6_1_1" localSheetId="3">!#REF!</definedName>
    <definedName name="_21Excel_BuiltIn__FilterDatabase_6_1_1">!#REF!</definedName>
    <definedName name="_22Excel_BuiltIn__FilterDatabase_7_1" localSheetId="2">!#REF!</definedName>
    <definedName name="_22Excel_BuiltIn__FilterDatabase_7_1" localSheetId="3">!#REF!</definedName>
    <definedName name="_22Excel_BuiltIn__FilterDatabase_7_1">!#REF!</definedName>
    <definedName name="_23Excel_BuiltIn__FilterDatabase_7_1_1" localSheetId="2">!#REF!</definedName>
    <definedName name="_23Excel_BuiltIn__FilterDatabase_7_1_1" localSheetId="3">!#REF!</definedName>
    <definedName name="_23Excel_BuiltIn__FilterDatabase_7_1_1">!#REF!</definedName>
    <definedName name="_24Excel_BuiltIn__FilterDatabase_8_1" localSheetId="2">!#REF!</definedName>
    <definedName name="_24Excel_BuiltIn__FilterDatabase_8_1" localSheetId="3">!#REF!</definedName>
    <definedName name="_24Excel_BuiltIn__FilterDatabase_8_1">!#REF!</definedName>
    <definedName name="_25Excel_BuiltIn__FilterDatabase_8_1_1" localSheetId="2">!#REF!</definedName>
    <definedName name="_25Excel_BuiltIn__FilterDatabase_8_1_1" localSheetId="3">!#REF!</definedName>
    <definedName name="_25Excel_BuiltIn__FilterDatabase_8_1_1">!#REF!</definedName>
    <definedName name="_26Excel_BuiltIn__FilterDatabase_9_1" localSheetId="2">!#REF!</definedName>
    <definedName name="_26Excel_BuiltIn__FilterDatabase_9_1" localSheetId="3">!#REF!</definedName>
    <definedName name="_26Excel_BuiltIn__FilterDatabase_9_1">!#REF!</definedName>
    <definedName name="_27Excel_BuiltIn__FilterDatabase_9_1_1" localSheetId="2">!#REF!</definedName>
    <definedName name="_27Excel_BuiltIn__FilterDatabase_9_1_1" localSheetId="3">!#REF!</definedName>
    <definedName name="_27Excel_BuiltIn__FilterDatabase_9_1_1">!#REF!</definedName>
    <definedName name="_2Excel_BuiltIn__FilterDatabase_1_1_1" localSheetId="2">!#REF!</definedName>
    <definedName name="_2Excel_BuiltIn__FilterDatabase_1_1_1" localSheetId="3">!#REF!</definedName>
    <definedName name="_2Excel_BuiltIn__FilterDatabase_1_1_1">!#REF!</definedName>
    <definedName name="_3Excel_BuiltIn__FilterDatabase_10_1" localSheetId="2">!#REF!</definedName>
    <definedName name="_3Excel_BuiltIn__FilterDatabase_10_1" localSheetId="3">!#REF!</definedName>
    <definedName name="_3Excel_BuiltIn__FilterDatabase_10_1">!#REF!</definedName>
    <definedName name="_4Excel_BuiltIn__FilterDatabase_10_1_1" localSheetId="2">!#REF!</definedName>
    <definedName name="_4Excel_BuiltIn__FilterDatabase_10_1_1" localSheetId="3">!#REF!</definedName>
    <definedName name="_4Excel_BuiltIn__FilterDatabase_10_1_1">!#REF!</definedName>
    <definedName name="_5Excel_BuiltIn__FilterDatabase_11_1" localSheetId="2">!#REF!</definedName>
    <definedName name="_5Excel_BuiltIn__FilterDatabase_11_1" localSheetId="3">!#REF!</definedName>
    <definedName name="_5Excel_BuiltIn__FilterDatabase_11_1">!#REF!</definedName>
    <definedName name="_6Excel_BuiltIn__FilterDatabase_11_1_1" localSheetId="2">!#REF!</definedName>
    <definedName name="_6Excel_BuiltIn__FilterDatabase_11_1_1" localSheetId="3">!#REF!</definedName>
    <definedName name="_6Excel_BuiltIn__FilterDatabase_11_1_1">!#REF!</definedName>
    <definedName name="_7Excel_BuiltIn__FilterDatabase_12_1" localSheetId="2">!#REF!</definedName>
    <definedName name="_7Excel_BuiltIn__FilterDatabase_12_1" localSheetId="3">!#REF!</definedName>
    <definedName name="_7Excel_BuiltIn__FilterDatabase_12_1">!#REF!</definedName>
    <definedName name="_8Excel_BuiltIn__FilterDatabase_12_1_1" localSheetId="2">!#REF!</definedName>
    <definedName name="_8Excel_BuiltIn__FilterDatabase_12_1_1" localSheetId="3">!#REF!</definedName>
    <definedName name="_8Excel_BuiltIn__FilterDatabase_12_1_1">!#REF!</definedName>
    <definedName name="_9Excel_BuiltIn__FilterDatabase_13_1" localSheetId="2">!#REF!</definedName>
    <definedName name="_9Excel_BuiltIn__FilterDatabase_13_1" localSheetId="3">!#REF!</definedName>
    <definedName name="_9Excel_BuiltIn__FilterDatabase_13_1">!#REF!</definedName>
    <definedName name="_xlnm._FilterDatabase" localSheetId="2" hidden="1">'TiLwGG_II_rok_II stop.'!$A$7:$L$150</definedName>
    <definedName name="_xlnm._FilterDatabase" localSheetId="3" hidden="1">'ZF_II_rok_II stop.'!$A$7:$L$126</definedName>
    <definedName name="_xlnm._FilterDatabase" localSheetId="4" hidden="1">'ZO_II_rok_II stop.'!$A$7:$L$126</definedName>
    <definedName name="Excel_BuiltIn__FilterDatabase" localSheetId="2">!#REF!</definedName>
    <definedName name="Excel_BuiltIn__FilterDatabase" localSheetId="3">!#REF!</definedName>
    <definedName name="Excel_BuiltIn__FilterDatabase">!#REF!</definedName>
    <definedName name="Excel_BuiltIn__FilterDatabase_1" localSheetId="2">!#REF!</definedName>
    <definedName name="Excel_BuiltIn__FilterDatabase_1" localSheetId="3">!#REF!</definedName>
    <definedName name="Excel_BuiltIn__FilterDatabase_1">!#REF!</definedName>
    <definedName name="Excel_BuiltIn__FilterDatabase_1_1" localSheetId="2">!#REF!</definedName>
    <definedName name="Excel_BuiltIn__FilterDatabase_1_1" localSheetId="3">!#REF!</definedName>
    <definedName name="Excel_BuiltIn__FilterDatabase_1_1">!#REF!</definedName>
    <definedName name="Excel_BuiltIn__FilterDatabase_10" localSheetId="2">!#REF!</definedName>
    <definedName name="Excel_BuiltIn__FilterDatabase_10" localSheetId="3">!#REF!</definedName>
    <definedName name="Excel_BuiltIn__FilterDatabase_10">!#REF!</definedName>
    <definedName name="Excel_BuiltIn__FilterDatabase_10_1" localSheetId="2">!#REF!</definedName>
    <definedName name="Excel_BuiltIn__FilterDatabase_10_1" localSheetId="3">!#REF!</definedName>
    <definedName name="Excel_BuiltIn__FilterDatabase_10_1">!#REF!</definedName>
    <definedName name="Excel_BuiltIn__FilterDatabase_11" localSheetId="2">!#REF!</definedName>
    <definedName name="Excel_BuiltIn__FilterDatabase_11" localSheetId="3">!#REF!</definedName>
    <definedName name="Excel_BuiltIn__FilterDatabase_11">!#REF!</definedName>
    <definedName name="Excel_BuiltIn__FilterDatabase_11_1" localSheetId="2">!#REF!</definedName>
    <definedName name="Excel_BuiltIn__FilterDatabase_11_1" localSheetId="3">!#REF!</definedName>
    <definedName name="Excel_BuiltIn__FilterDatabase_11_1">!#REF!</definedName>
    <definedName name="Excel_BuiltIn__FilterDatabase_12" localSheetId="2">!#REF!</definedName>
    <definedName name="Excel_BuiltIn__FilterDatabase_12" localSheetId="3">!#REF!</definedName>
    <definedName name="Excel_BuiltIn__FilterDatabase_12">!#REF!</definedName>
    <definedName name="Excel_BuiltIn__FilterDatabase_12_1" localSheetId="2">!#REF!</definedName>
    <definedName name="Excel_BuiltIn__FilterDatabase_12_1" localSheetId="3">!#REF!</definedName>
    <definedName name="Excel_BuiltIn__FilterDatabase_12_1">!#REF!</definedName>
    <definedName name="Excel_BuiltIn__FilterDatabase_13" localSheetId="2">!#REF!</definedName>
    <definedName name="Excel_BuiltIn__FilterDatabase_13" localSheetId="3">!#REF!</definedName>
    <definedName name="Excel_BuiltIn__FilterDatabase_13">!#REF!</definedName>
    <definedName name="Excel_BuiltIn__FilterDatabase_13_1" localSheetId="2">!#REF!</definedName>
    <definedName name="Excel_BuiltIn__FilterDatabase_13_1" localSheetId="3">!#REF!</definedName>
    <definedName name="Excel_BuiltIn__FilterDatabase_13_1">!#REF!</definedName>
    <definedName name="Excel_BuiltIn__FilterDatabase_14" localSheetId="2">!#REF!</definedName>
    <definedName name="Excel_BuiltIn__FilterDatabase_14" localSheetId="3">!#REF!</definedName>
    <definedName name="Excel_BuiltIn__FilterDatabase_14">!#REF!</definedName>
    <definedName name="Excel_BuiltIn__FilterDatabase_14_1" localSheetId="2">!#REF!</definedName>
    <definedName name="Excel_BuiltIn__FilterDatabase_14_1" localSheetId="3">!#REF!</definedName>
    <definedName name="Excel_BuiltIn__FilterDatabase_14_1">!#REF!</definedName>
    <definedName name="Excel_BuiltIn__FilterDatabase_15" localSheetId="2">!#REF!</definedName>
    <definedName name="Excel_BuiltIn__FilterDatabase_15" localSheetId="3">!#REF!</definedName>
    <definedName name="Excel_BuiltIn__FilterDatabase_15">!#REF!</definedName>
    <definedName name="Excel_BuiltIn__FilterDatabase_16" localSheetId="2">!#REF!</definedName>
    <definedName name="Excel_BuiltIn__FilterDatabase_16" localSheetId="3">!#REF!</definedName>
    <definedName name="Excel_BuiltIn__FilterDatabase_16">!#REF!</definedName>
    <definedName name="Excel_BuiltIn__FilterDatabase_16_1" localSheetId="2">!#REF!</definedName>
    <definedName name="Excel_BuiltIn__FilterDatabase_16_1" localSheetId="3">!#REF!</definedName>
    <definedName name="Excel_BuiltIn__FilterDatabase_16_1">!#REF!</definedName>
    <definedName name="Excel_BuiltIn__FilterDatabase_17" localSheetId="2">!#REF!</definedName>
    <definedName name="Excel_BuiltIn__FilterDatabase_17" localSheetId="3">!#REF!</definedName>
    <definedName name="Excel_BuiltIn__FilterDatabase_17">!#REF!</definedName>
    <definedName name="Excel_BuiltIn__FilterDatabase_18" localSheetId="2">!#REF!</definedName>
    <definedName name="Excel_BuiltIn__FilterDatabase_18" localSheetId="3">!#REF!</definedName>
    <definedName name="Excel_BuiltIn__FilterDatabase_18">!#REF!</definedName>
    <definedName name="Excel_BuiltIn__FilterDatabase_19" localSheetId="2">!#REF!</definedName>
    <definedName name="Excel_BuiltIn__FilterDatabase_19" localSheetId="3">!#REF!</definedName>
    <definedName name="Excel_BuiltIn__FilterDatabase_19">!#REF!</definedName>
    <definedName name="Excel_BuiltIn__FilterDatabase_2" localSheetId="2">!#REF!</definedName>
    <definedName name="Excel_BuiltIn__FilterDatabase_2" localSheetId="3">!#REF!</definedName>
    <definedName name="Excel_BuiltIn__FilterDatabase_2">!#REF!</definedName>
    <definedName name="Excel_BuiltIn__FilterDatabase_2_1" localSheetId="2">!#REF!</definedName>
    <definedName name="Excel_BuiltIn__FilterDatabase_2_1" localSheetId="3">!#REF!</definedName>
    <definedName name="Excel_BuiltIn__FilterDatabase_2_1">!#REF!</definedName>
    <definedName name="Excel_BuiltIn__FilterDatabase_20" localSheetId="2">!#REF!</definedName>
    <definedName name="Excel_BuiltIn__FilterDatabase_20" localSheetId="3">!#REF!</definedName>
    <definedName name="Excel_BuiltIn__FilterDatabase_20">!#REF!</definedName>
    <definedName name="Excel_BuiltIn__FilterDatabase_21" localSheetId="2">!#REF!</definedName>
    <definedName name="Excel_BuiltIn__FilterDatabase_21" localSheetId="3">!#REF!</definedName>
    <definedName name="Excel_BuiltIn__FilterDatabase_21">!#REF!</definedName>
    <definedName name="Excel_BuiltIn__FilterDatabase_3" localSheetId="2">!#REF!</definedName>
    <definedName name="Excel_BuiltIn__FilterDatabase_3" localSheetId="3">!#REF!</definedName>
    <definedName name="Excel_BuiltIn__FilterDatabase_3">!#REF!</definedName>
    <definedName name="Excel_BuiltIn__FilterDatabase_3_1" localSheetId="2">!#REF!</definedName>
    <definedName name="Excel_BuiltIn__FilterDatabase_3_1" localSheetId="3">!#REF!</definedName>
    <definedName name="Excel_BuiltIn__FilterDatabase_3_1">!#REF!</definedName>
    <definedName name="Excel_BuiltIn__FilterDatabase_4" localSheetId="2">!#REF!</definedName>
    <definedName name="Excel_BuiltIn__FilterDatabase_4" localSheetId="3">!#REF!</definedName>
    <definedName name="Excel_BuiltIn__FilterDatabase_4">!#REF!</definedName>
    <definedName name="Excel_BuiltIn__FilterDatabase_4_1" localSheetId="2">!#REF!</definedName>
    <definedName name="Excel_BuiltIn__FilterDatabase_4_1" localSheetId="3">!#REF!</definedName>
    <definedName name="Excel_BuiltIn__FilterDatabase_4_1">!#REF!</definedName>
    <definedName name="Excel_BuiltIn__FilterDatabase_5" localSheetId="2">!#REF!</definedName>
    <definedName name="Excel_BuiltIn__FilterDatabase_5" localSheetId="3">!#REF!</definedName>
    <definedName name="Excel_BuiltIn__FilterDatabase_5">!#REF!</definedName>
    <definedName name="Excel_BuiltIn__FilterDatabase_5_1" localSheetId="2">!#REF!</definedName>
    <definedName name="Excel_BuiltIn__FilterDatabase_5_1" localSheetId="3">!#REF!</definedName>
    <definedName name="Excel_BuiltIn__FilterDatabase_5_1">!#REF!</definedName>
    <definedName name="Excel_BuiltIn__FilterDatabase_6" localSheetId="2">!#REF!</definedName>
    <definedName name="Excel_BuiltIn__FilterDatabase_6" localSheetId="3">!#REF!</definedName>
    <definedName name="Excel_BuiltIn__FilterDatabase_6">!#REF!</definedName>
    <definedName name="Excel_BuiltIn__FilterDatabase_6_1" localSheetId="2">!#REF!</definedName>
    <definedName name="Excel_BuiltIn__FilterDatabase_6_1" localSheetId="3">!#REF!</definedName>
    <definedName name="Excel_BuiltIn__FilterDatabase_6_1">!#REF!</definedName>
    <definedName name="Excel_BuiltIn__FilterDatabase_7" localSheetId="2">!#REF!</definedName>
    <definedName name="Excel_BuiltIn__FilterDatabase_7" localSheetId="3">!#REF!</definedName>
    <definedName name="Excel_BuiltIn__FilterDatabase_7">!#REF!</definedName>
    <definedName name="Excel_BuiltIn__FilterDatabase_7_1" localSheetId="2">!#REF!</definedName>
    <definedName name="Excel_BuiltIn__FilterDatabase_7_1" localSheetId="3">!#REF!</definedName>
    <definedName name="Excel_BuiltIn__FilterDatabase_7_1">!#REF!</definedName>
    <definedName name="Excel_BuiltIn__FilterDatabase_8" localSheetId="2">!#REF!</definedName>
    <definedName name="Excel_BuiltIn__FilterDatabase_8" localSheetId="3">!#REF!</definedName>
    <definedName name="Excel_BuiltIn__FilterDatabase_8">!#REF!</definedName>
    <definedName name="Excel_BuiltIn__FilterDatabase_8_1" localSheetId="2">!#REF!</definedName>
    <definedName name="Excel_BuiltIn__FilterDatabase_8_1" localSheetId="3">!#REF!</definedName>
    <definedName name="Excel_BuiltIn__FilterDatabase_8_1">!#REF!</definedName>
    <definedName name="Excel_BuiltIn__FilterDatabase_9" localSheetId="2">!#REF!</definedName>
    <definedName name="Excel_BuiltIn__FilterDatabase_9" localSheetId="3">!#REF!</definedName>
    <definedName name="Excel_BuiltIn__FilterDatabase_9">!#REF!</definedName>
    <definedName name="Excel_BuiltIn__FilterDatabase_9_1" localSheetId="2">!#REF!</definedName>
    <definedName name="Excel_BuiltIn__FilterDatabase_9_1" localSheetId="3">!#REF!</definedName>
    <definedName name="Excel_BuiltIn__FilterDatabase_9_1">!#REF!</definedName>
    <definedName name="_xlnm.Print_Area" localSheetId="2">'TiLwGG_II_rok_II stop.'!$A$1:$P$169</definedName>
    <definedName name="_xlnm.Print_Area" localSheetId="3">'ZF_II_rok_II stop.'!$A$1:$T$145</definedName>
    <definedName name="_xlnm.Print_Area" localSheetId="4">'ZO_II_rok_II stop.'!$A$1:$T$145</definedName>
  </definedNames>
  <calcPr calcId="162913"/>
</workbook>
</file>

<file path=xl/calcChain.xml><?xml version="1.0" encoding="utf-8"?>
<calcChain xmlns="http://schemas.openxmlformats.org/spreadsheetml/2006/main">
  <c r="I143" i="5" l="1"/>
  <c r="I143" i="3"/>
  <c r="B95" i="3"/>
  <c r="B95" i="5"/>
  <c r="B50" i="3"/>
  <c r="B50" i="5"/>
  <c r="B29" i="3"/>
  <c r="B29" i="5"/>
  <c r="B118" i="6"/>
  <c r="B89" i="6"/>
  <c r="B74" i="6"/>
  <c r="B60" i="6"/>
  <c r="B33" i="6"/>
  <c r="I166" i="6"/>
  <c r="I164" i="6" l="1"/>
  <c r="B116" i="6"/>
  <c r="I163" i="6" l="1"/>
  <c r="B63" i="5"/>
  <c r="B77" i="6" l="1"/>
  <c r="B88" i="6"/>
  <c r="I165" i="6"/>
  <c r="K167" i="6"/>
  <c r="I142" i="5"/>
  <c r="B75" i="5"/>
  <c r="B28" i="3"/>
  <c r="B28" i="5"/>
  <c r="B32" i="6"/>
  <c r="B117" i="6" l="1"/>
  <c r="B119" i="6"/>
  <c r="B31" i="6" l="1"/>
  <c r="B75" i="6"/>
  <c r="B101" i="6"/>
  <c r="B78" i="6"/>
  <c r="B9" i="6" l="1"/>
  <c r="B100" i="6" l="1"/>
  <c r="B76" i="6"/>
  <c r="B59" i="6"/>
  <c r="B30" i="6"/>
  <c r="I139" i="3" l="1"/>
  <c r="I138" i="3"/>
  <c r="L149" i="6" l="1"/>
  <c r="I153" i="6"/>
  <c r="I154" i="6"/>
  <c r="I162" i="6"/>
  <c r="I161" i="6"/>
  <c r="I160" i="6"/>
  <c r="I159" i="6"/>
  <c r="I158" i="6"/>
  <c r="I157" i="6"/>
  <c r="I156" i="6"/>
  <c r="B115" i="6"/>
  <c r="B114" i="6"/>
  <c r="B108" i="6"/>
  <c r="B107" i="6"/>
  <c r="B87" i="6"/>
  <c r="B86" i="6"/>
  <c r="B73" i="6"/>
  <c r="B67" i="6"/>
  <c r="B66" i="6"/>
  <c r="B48" i="6"/>
  <c r="B47" i="6"/>
  <c r="B41" i="6"/>
  <c r="B40" i="6"/>
  <c r="B39" i="6"/>
  <c r="B8" i="6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2" i="3"/>
  <c r="B71" i="3"/>
  <c r="B70" i="3"/>
  <c r="B69" i="3"/>
  <c r="B68" i="3"/>
  <c r="B67" i="3"/>
  <c r="B66" i="3"/>
  <c r="B65" i="3"/>
  <c r="B64" i="3"/>
  <c r="B63" i="3"/>
  <c r="B60" i="3"/>
  <c r="B59" i="3"/>
  <c r="B58" i="3"/>
  <c r="B57" i="3"/>
  <c r="B56" i="3"/>
  <c r="B55" i="3"/>
  <c r="B54" i="3"/>
  <c r="B53" i="3"/>
  <c r="B52" i="3"/>
  <c r="B51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2" i="5"/>
  <c r="B71" i="5"/>
  <c r="B70" i="5"/>
  <c r="B69" i="5"/>
  <c r="B68" i="5"/>
  <c r="B67" i="5"/>
  <c r="B66" i="5"/>
  <c r="B65" i="5"/>
  <c r="B64" i="5"/>
  <c r="B60" i="5"/>
  <c r="B59" i="5"/>
  <c r="B58" i="5"/>
  <c r="B57" i="5"/>
  <c r="B56" i="5"/>
  <c r="B55" i="5"/>
  <c r="B54" i="5"/>
  <c r="B53" i="5"/>
  <c r="B52" i="5"/>
  <c r="B51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3" i="6"/>
  <c r="B112" i="6"/>
  <c r="B111" i="6"/>
  <c r="B110" i="6"/>
  <c r="B109" i="6"/>
  <c r="B106" i="6"/>
  <c r="B105" i="6"/>
  <c r="B104" i="6"/>
  <c r="B103" i="6"/>
  <c r="B102" i="6"/>
  <c r="B99" i="6"/>
  <c r="B98" i="6"/>
  <c r="B97" i="6"/>
  <c r="B96" i="6"/>
  <c r="B95" i="6"/>
  <c r="B94" i="6"/>
  <c r="B93" i="6"/>
  <c r="B92" i="6"/>
  <c r="B91" i="6"/>
  <c r="B90" i="6"/>
  <c r="B85" i="6"/>
  <c r="B84" i="6"/>
  <c r="B83" i="6"/>
  <c r="B82" i="6"/>
  <c r="B81" i="6"/>
  <c r="B80" i="6"/>
  <c r="B79" i="6"/>
  <c r="B72" i="6"/>
  <c r="B71" i="6"/>
  <c r="B70" i="6"/>
  <c r="B69" i="6"/>
  <c r="B68" i="6"/>
  <c r="B65" i="6"/>
  <c r="B64" i="6"/>
  <c r="B63" i="6"/>
  <c r="B62" i="6"/>
  <c r="B61" i="6"/>
  <c r="B58" i="6"/>
  <c r="B57" i="6"/>
  <c r="B56" i="6"/>
  <c r="B55" i="6"/>
  <c r="B54" i="6"/>
  <c r="B53" i="6"/>
  <c r="B52" i="6"/>
  <c r="B51" i="6"/>
  <c r="B50" i="6"/>
  <c r="B49" i="6"/>
  <c r="B46" i="6"/>
  <c r="B45" i="6"/>
  <c r="B44" i="6"/>
  <c r="B43" i="6"/>
  <c r="B42" i="6"/>
  <c r="B38" i="6"/>
  <c r="B37" i="6"/>
  <c r="B36" i="6"/>
  <c r="B35" i="6"/>
  <c r="B34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L126" i="5"/>
  <c r="K144" i="5"/>
  <c r="I135" i="5" l="1"/>
  <c r="I136" i="5"/>
  <c r="I137" i="5"/>
  <c r="I134" i="5"/>
  <c r="I140" i="5"/>
  <c r="I141" i="5"/>
  <c r="I133" i="5"/>
  <c r="I138" i="5"/>
  <c r="I139" i="5"/>
  <c r="L126" i="3"/>
  <c r="I142" i="3"/>
  <c r="I137" i="3"/>
  <c r="I141" i="3"/>
  <c r="I136" i="3"/>
  <c r="I134" i="3"/>
  <c r="I135" i="3"/>
  <c r="I133" i="3"/>
  <c r="I140" i="3"/>
  <c r="K144" i="3" l="1"/>
  <c r="I155" i="6" l="1"/>
</calcChain>
</file>

<file path=xl/sharedStrings.xml><?xml version="1.0" encoding="utf-8"?>
<sst xmlns="http://schemas.openxmlformats.org/spreadsheetml/2006/main" count="1882" uniqueCount="125">
  <si>
    <t>Nr godz.</t>
  </si>
  <si>
    <t>Godziny</t>
  </si>
  <si>
    <t>8:00 - 8:45</t>
  </si>
  <si>
    <t>8:50 - 9:35</t>
  </si>
  <si>
    <t>9:40 - 10:25</t>
  </si>
  <si>
    <t>10:35 - 11:20</t>
  </si>
  <si>
    <t>11:25 - 12:10</t>
  </si>
  <si>
    <t>12:15 - 13:00</t>
  </si>
  <si>
    <t>Przerwa</t>
  </si>
  <si>
    <t>13:00 - 13:30</t>
  </si>
  <si>
    <t>13:30 - 14:15</t>
  </si>
  <si>
    <t>14:20 - 15:05</t>
  </si>
  <si>
    <t>15:10 - 15:55</t>
  </si>
  <si>
    <t>16:05 - 16:50</t>
  </si>
  <si>
    <t>16:55 - 17:40</t>
  </si>
  <si>
    <t>17:45 - 18:30</t>
  </si>
  <si>
    <t>18:40 - 19:25</t>
  </si>
  <si>
    <t>19:30 - 20:15</t>
  </si>
  <si>
    <t>20:20 - 21:05</t>
  </si>
  <si>
    <t>Miejsce:</t>
  </si>
  <si>
    <t>Gdynia</t>
  </si>
  <si>
    <t>Specj.</t>
  </si>
  <si>
    <t>TiLwGG  II stop.</t>
  </si>
  <si>
    <t>Semestr:</t>
  </si>
  <si>
    <t>Ostatnia modyfikacja:</t>
  </si>
  <si>
    <t>Rok:</t>
  </si>
  <si>
    <t>DATA</t>
  </si>
  <si>
    <t>SPECJALNOŚĆ</t>
  </si>
  <si>
    <t>SEMESTR</t>
  </si>
  <si>
    <t>GODZINY</t>
  </si>
  <si>
    <t>PRZEDMIOT</t>
  </si>
  <si>
    <t>GRUPA</t>
  </si>
  <si>
    <t>PROWADZĄCY</t>
  </si>
  <si>
    <t>SALA</t>
  </si>
  <si>
    <t>-</t>
  </si>
  <si>
    <t>Sumy kontrolne</t>
  </si>
  <si>
    <t>Grzelakowski</t>
  </si>
  <si>
    <t>Charłampowicz</t>
  </si>
  <si>
    <t>Miklińska</t>
  </si>
  <si>
    <t>ZF  II stop.</t>
  </si>
  <si>
    <t>LICZBA
GODZIN</t>
  </si>
  <si>
    <t>DZIEŃ
TYGODNIA</t>
  </si>
  <si>
    <t>Marek</t>
  </si>
  <si>
    <t>Czarnecka</t>
  </si>
  <si>
    <t>Bulczak</t>
  </si>
  <si>
    <t>Skrodzka</t>
  </si>
  <si>
    <t>sem</t>
  </si>
  <si>
    <t>Wykład monograficzny-W</t>
  </si>
  <si>
    <t>Uniwersytet Morski w Gdyni WZNJ Studia Niestacjonarne</t>
  </si>
  <si>
    <t>2023 / 2024</t>
  </si>
  <si>
    <t>NABÓR  2022/2023</t>
  </si>
  <si>
    <t>Studzieniecki</t>
  </si>
  <si>
    <t>ZO  II stop.</t>
  </si>
  <si>
    <t>sem. letni</t>
  </si>
  <si>
    <t>IV</t>
  </si>
  <si>
    <t>Chaberek</t>
  </si>
  <si>
    <t>Controlling-W</t>
  </si>
  <si>
    <t>Zarządz.łańcuch.dostaw-W</t>
  </si>
  <si>
    <t>Model.proces. I system.transp. I log.-W</t>
  </si>
  <si>
    <t>Karaś</t>
  </si>
  <si>
    <t>Zadanie projektowe-P1</t>
  </si>
  <si>
    <t>Zadanie projektowe-P2</t>
  </si>
  <si>
    <t>Seminarium magisterskie III-AG</t>
  </si>
  <si>
    <t>ZF-II-stop.</t>
  </si>
  <si>
    <t>Winnicki</t>
  </si>
  <si>
    <t xml:space="preserve"> </t>
  </si>
  <si>
    <t>Etyka w finansach-C</t>
  </si>
  <si>
    <t>Mackiewicz</t>
  </si>
  <si>
    <t>Planowanie finansowe w przedsięb.-W</t>
  </si>
  <si>
    <t>Planowanie finansowe w przedsięb.-C</t>
  </si>
  <si>
    <t>Fundusze celowe-W</t>
  </si>
  <si>
    <t>Fundusze celowe-C</t>
  </si>
  <si>
    <t>Winiarska</t>
  </si>
  <si>
    <t>Pomoc publiczna-W</t>
  </si>
  <si>
    <t>Wanagos</t>
  </si>
  <si>
    <t>Upadłość i reorganizacja przedsięb.-W</t>
  </si>
  <si>
    <t>Bukowski</t>
  </si>
  <si>
    <t>Nowoczesne narzedzia w zarządz.finans.-L</t>
  </si>
  <si>
    <t>Wolska</t>
  </si>
  <si>
    <t>Marketing organizacji-W</t>
  </si>
  <si>
    <t>Marketing organizacji-C</t>
  </si>
  <si>
    <t>Społeczna odpowiedzialność organizacji-W</t>
  </si>
  <si>
    <t>Społeczna odpowiedzialność organizacji-C</t>
  </si>
  <si>
    <t>Kierowanie zespołem i przywództwo-W</t>
  </si>
  <si>
    <t>Kierowanie zespołem i przywództwo-C</t>
  </si>
  <si>
    <t>Zarządzanie wartością przedsiębiorstwa-W</t>
  </si>
  <si>
    <t>Zarządzanie zmianą w organizacji-W</t>
  </si>
  <si>
    <t>Wykład monograficzny II-W</t>
  </si>
  <si>
    <t>ZO-II-stop.</t>
  </si>
  <si>
    <t>TiLwGG-II-stop.</t>
  </si>
  <si>
    <t>Model.proces. I system.transp. I log.-L1</t>
  </si>
  <si>
    <t>Zarządz.łańcuch.dostaw-L2</t>
  </si>
  <si>
    <t>Zarządz.łańcuch.dostaw-L1</t>
  </si>
  <si>
    <t>Model.proces. I system.transp. I log.-L2</t>
  </si>
  <si>
    <t>Seminarium magisterskie III-JM</t>
  </si>
  <si>
    <t>Controlling-C</t>
  </si>
  <si>
    <t>Skiba</t>
  </si>
  <si>
    <t>wykład</t>
  </si>
  <si>
    <t>Teams</t>
  </si>
  <si>
    <t>C</t>
  </si>
  <si>
    <t>L1</t>
  </si>
  <si>
    <t>L2</t>
  </si>
  <si>
    <t>P2</t>
  </si>
  <si>
    <t>L</t>
  </si>
  <si>
    <t>P1</t>
  </si>
  <si>
    <t>sem.</t>
  </si>
  <si>
    <t>Seminarium magisterskie III-VS</t>
  </si>
  <si>
    <t>piątek</t>
  </si>
  <si>
    <t>B-307</t>
  </si>
  <si>
    <t>B-209</t>
  </si>
  <si>
    <t>B-411</t>
  </si>
  <si>
    <t>B-314</t>
  </si>
  <si>
    <t>Seminarium magisterskie III-TO</t>
  </si>
  <si>
    <t>Owczarek</t>
  </si>
  <si>
    <t>B-305</t>
  </si>
  <si>
    <t>B-214</t>
  </si>
  <si>
    <t>B=403</t>
  </si>
  <si>
    <t>B-403</t>
  </si>
  <si>
    <t>sem Viola  - wyrzuciłam</t>
  </si>
  <si>
    <t>dopisane sale</t>
  </si>
  <si>
    <t>B-421</t>
  </si>
  <si>
    <t>B-315</t>
  </si>
  <si>
    <t>B-301</t>
  </si>
  <si>
    <t>B-212</t>
  </si>
  <si>
    <t>B-316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</si>
</sst>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5]General"/>
    <numFmt numFmtId="165" formatCode="h&quot;:&quot;mm"/>
    <numFmt numFmtId="166" formatCode="d&quot; &quot;mmm"/>
    <numFmt numFmtId="167" formatCode="[$-415]0"/>
    <numFmt numFmtId="168" formatCode="[$-415]hh&quot;:&quot;mm"/>
    <numFmt numFmtId="169" formatCode="[$-415]yyyy\-mm\-dd"/>
    <numFmt numFmtId="170" formatCode="d&quot; &quot;mmmm&quot; &quot;yyyy"/>
    <numFmt numFmtId="171" formatCode="#,##0.00&quot; &quot;[$zł-415];[Red]&quot;-&quot;#,##0.00&quot; &quot;[$zł-415]"/>
    <numFmt numFmtId="172" formatCode="d\ mmm"/>
  </numFmts>
  <fonts count="6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1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 CE1"/>
      <charset val="238"/>
    </font>
    <font>
      <b/>
      <sz val="10"/>
      <color rgb="FF000000"/>
      <name val="Arial CE1"/>
      <charset val="238"/>
    </font>
    <font>
      <b/>
      <i/>
      <u/>
      <sz val="14"/>
      <color rgb="FF000000"/>
      <name val="Arial CE1"/>
      <charset val="238"/>
    </font>
    <font>
      <i/>
      <sz val="10"/>
      <color rgb="FF000000"/>
      <name val="Arial CE1"/>
      <charset val="238"/>
    </font>
    <font>
      <b/>
      <i/>
      <sz val="14"/>
      <color rgb="FF000000"/>
      <name val="Arial CE1"/>
      <charset val="238"/>
    </font>
    <font>
      <b/>
      <sz val="10"/>
      <color rgb="FF000000"/>
      <name val="Arial CE"/>
      <charset val="238"/>
    </font>
    <font>
      <i/>
      <sz val="9"/>
      <color rgb="FF000000"/>
      <name val="Arial CE1"/>
      <charset val="238"/>
    </font>
    <font>
      <i/>
      <sz val="8"/>
      <color rgb="FF000000"/>
      <name val="Arial CE1"/>
      <charset val="238"/>
    </font>
    <font>
      <u/>
      <sz val="10"/>
      <color rgb="FF000000"/>
      <name val="Arial CE1"/>
      <charset val="238"/>
    </font>
    <font>
      <b/>
      <sz val="11"/>
      <color rgb="FFFF0000"/>
      <name val="Arial CE"/>
      <charset val="238"/>
    </font>
    <font>
      <i/>
      <sz val="10"/>
      <color rgb="FF000000"/>
      <name val="Arial CE"/>
      <charset val="238"/>
    </font>
    <font>
      <b/>
      <sz val="9"/>
      <color rgb="FF000000"/>
      <name val="Arial CE1"/>
      <charset val="238"/>
    </font>
    <font>
      <sz val="10"/>
      <color rgb="FF00B050"/>
      <name val="Arial CE1"/>
      <charset val="238"/>
    </font>
    <font>
      <sz val="10"/>
      <color rgb="FFFF0000"/>
      <name val="Arial CE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9"/>
      <color rgb="FFFF0000"/>
      <name val="Arial CE"/>
      <family val="2"/>
      <charset val="238"/>
    </font>
    <font>
      <sz val="10"/>
      <color rgb="FF0070C0"/>
      <name val="Arial CE1"/>
      <charset val="238"/>
    </font>
    <font>
      <b/>
      <sz val="10"/>
      <color rgb="FF00B050"/>
      <name val="Arial CE1"/>
      <charset val="238"/>
    </font>
    <font>
      <sz val="9"/>
      <color rgb="FFFF0000"/>
      <name val="Arial CE1"/>
      <charset val="238"/>
    </font>
    <font>
      <b/>
      <sz val="10"/>
      <color rgb="FF00B050"/>
      <name val="Arial CE"/>
      <family val="2"/>
      <charset val="238"/>
    </font>
    <font>
      <sz val="11"/>
      <name val="Arial"/>
      <family val="2"/>
      <charset val="238"/>
    </font>
    <font>
      <sz val="9"/>
      <name val="Arial CE1"/>
      <charset val="238"/>
    </font>
    <font>
      <sz val="10"/>
      <name val="Arial CE1"/>
      <charset val="238"/>
    </font>
    <font>
      <sz val="10"/>
      <color rgb="FF00B050"/>
      <name val="Arial CE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thin">
        <color auto="1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ck">
        <color rgb="FF000000"/>
      </bottom>
      <diagonal/>
    </border>
    <border>
      <left style="thin">
        <color auto="1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3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8" borderId="0" applyNumberFormat="0" applyBorder="0" applyProtection="0"/>
    <xf numFmtId="0" fontId="1" fillId="10" borderId="0" applyNumberFormat="0" applyBorder="0" applyProtection="0"/>
    <xf numFmtId="0" fontId="2" fillId="8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2" borderId="0" applyNumberFormat="0" applyBorder="0" applyProtection="0"/>
    <xf numFmtId="0" fontId="3" fillId="15" borderId="0" applyNumberFormat="0" applyBorder="0" applyProtection="0"/>
    <xf numFmtId="0" fontId="3" fillId="11" borderId="0" applyNumberFormat="0" applyBorder="0" applyProtection="0"/>
    <xf numFmtId="0" fontId="3" fillId="16" borderId="0" applyNumberFormat="0" applyBorder="0" applyProtection="0"/>
    <xf numFmtId="0" fontId="4" fillId="17" borderId="0" applyNumberFormat="0" applyBorder="0" applyProtection="0"/>
    <xf numFmtId="0" fontId="5" fillId="9" borderId="1" applyNumberFormat="0" applyProtection="0"/>
    <xf numFmtId="0" fontId="6" fillId="18" borderId="2" applyNumberFormat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3" applyNumberFormat="0" applyProtection="0"/>
    <xf numFmtId="0" fontId="10" fillId="0" borderId="4" applyNumberFormat="0" applyProtection="0"/>
    <xf numFmtId="0" fontId="11" fillId="0" borderId="5" applyNumberFormat="0" applyProtection="0"/>
    <xf numFmtId="0" fontId="11" fillId="0" borderId="0" applyNumberFormat="0" applyBorder="0" applyProtection="0"/>
    <xf numFmtId="0" fontId="12" fillId="3" borderId="1" applyNumberFormat="0" applyProtection="0"/>
    <xf numFmtId="0" fontId="13" fillId="0" borderId="6" applyNumberFormat="0" applyProtection="0"/>
    <xf numFmtId="0" fontId="14" fillId="10" borderId="0" applyNumberFormat="0" applyBorder="0" applyProtection="0"/>
    <xf numFmtId="0" fontId="15" fillId="5" borderId="7" applyNumberFormat="0" applyProtection="0"/>
    <xf numFmtId="0" fontId="16" fillId="9" borderId="8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164" fontId="21" fillId="0" borderId="0" applyBorder="0" applyProtection="0"/>
    <xf numFmtId="0" fontId="22" fillId="0" borderId="0" applyNumberFormat="0" applyBorder="0" applyProtection="0"/>
    <xf numFmtId="171" fontId="22" fillId="0" borderId="0" applyBorder="0" applyProtection="0"/>
  </cellStyleXfs>
  <cellXfs count="547">
    <xf numFmtId="0" fontId="0" fillId="0" borderId="0" xfId="0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left" shrinkToFit="1"/>
    </xf>
    <xf numFmtId="0" fontId="23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wrapText="1" shrinkToFit="1"/>
    </xf>
    <xf numFmtId="167" fontId="15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25" fillId="0" borderId="0" xfId="44" applyFont="1" applyProtection="1"/>
    <xf numFmtId="164" fontId="21" fillId="0" borderId="0" xfId="44" applyProtection="1"/>
    <xf numFmtId="164" fontId="21" fillId="0" borderId="0" xfId="44" applyAlignment="1" applyProtection="1">
      <alignment horizontal="center"/>
    </xf>
    <xf numFmtId="164" fontId="23" fillId="0" borderId="0" xfId="44" applyFont="1" applyAlignment="1" applyProtection="1">
      <alignment horizontal="center" shrinkToFit="1"/>
    </xf>
    <xf numFmtId="164" fontId="21" fillId="0" borderId="0" xfId="44" applyAlignment="1" applyProtection="1">
      <alignment shrinkToFit="1"/>
    </xf>
    <xf numFmtId="164" fontId="15" fillId="0" borderId="0" xfId="44" applyFont="1" applyAlignment="1" applyProtection="1">
      <alignment horizontal="center"/>
    </xf>
    <xf numFmtId="164" fontId="26" fillId="0" borderId="0" xfId="44" applyFont="1" applyProtection="1"/>
    <xf numFmtId="164" fontId="27" fillId="0" borderId="0" xfId="44" applyFont="1" applyProtection="1"/>
    <xf numFmtId="164" fontId="27" fillId="0" borderId="0" xfId="44" applyFont="1" applyAlignment="1" applyProtection="1">
      <alignment horizontal="center"/>
    </xf>
    <xf numFmtId="164" fontId="28" fillId="0" borderId="0" xfId="44" applyFont="1" applyProtection="1"/>
    <xf numFmtId="164" fontId="29" fillId="0" borderId="0" xfId="44" applyFont="1" applyAlignment="1" applyProtection="1">
      <alignment shrinkToFit="1"/>
    </xf>
    <xf numFmtId="164" fontId="30" fillId="0" borderId="0" xfId="44" applyFont="1" applyAlignment="1" applyProtection="1">
      <alignment shrinkToFit="1"/>
    </xf>
    <xf numFmtId="164" fontId="31" fillId="0" borderId="0" xfId="44" applyFont="1" applyAlignment="1" applyProtection="1">
      <alignment horizontal="left"/>
    </xf>
    <xf numFmtId="169" fontId="32" fillId="0" borderId="0" xfId="44" applyNumberFormat="1" applyFont="1" applyAlignment="1" applyProtection="1">
      <alignment horizontal="center" shrinkToFit="1"/>
    </xf>
    <xf numFmtId="164" fontId="26" fillId="0" borderId="0" xfId="44" applyFont="1" applyAlignment="1" applyProtection="1">
      <alignment shrinkToFit="1"/>
    </xf>
    <xf numFmtId="164" fontId="27" fillId="0" borderId="0" xfId="44" applyFont="1" applyAlignment="1" applyProtection="1">
      <alignment horizontal="left"/>
    </xf>
    <xf numFmtId="170" fontId="26" fillId="0" borderId="0" xfId="44" applyNumberFormat="1" applyFont="1" applyAlignment="1" applyProtection="1">
      <alignment horizontal="left"/>
    </xf>
    <xf numFmtId="164" fontId="33" fillId="0" borderId="0" xfId="44" applyFont="1" applyAlignment="1" applyProtection="1">
      <alignment shrinkToFit="1"/>
    </xf>
    <xf numFmtId="164" fontId="30" fillId="0" borderId="0" xfId="44" applyFont="1" applyProtection="1"/>
    <xf numFmtId="169" fontId="23" fillId="0" borderId="0" xfId="44" applyNumberFormat="1" applyFont="1" applyAlignment="1" applyProtection="1">
      <alignment horizontal="center" shrinkToFit="1"/>
    </xf>
    <xf numFmtId="170" fontId="34" fillId="0" borderId="0" xfId="44" applyNumberFormat="1" applyFont="1" applyAlignment="1" applyProtection="1">
      <alignment horizontal="center" shrinkToFit="1"/>
    </xf>
    <xf numFmtId="164" fontId="21" fillId="4" borderId="0" xfId="44" applyFill="1" applyProtection="1"/>
    <xf numFmtId="164" fontId="15" fillId="4" borderId="0" xfId="44" applyFont="1" applyFill="1" applyAlignment="1" applyProtection="1">
      <alignment horizontal="left" shrinkToFit="1"/>
    </xf>
    <xf numFmtId="168" fontId="21" fillId="4" borderId="0" xfId="44" applyNumberFormat="1" applyFill="1" applyProtection="1"/>
    <xf numFmtId="164" fontId="15" fillId="4" borderId="0" xfId="44" applyFont="1" applyFill="1" applyAlignment="1" applyProtection="1">
      <alignment horizontal="center"/>
    </xf>
    <xf numFmtId="164" fontId="23" fillId="4" borderId="0" xfId="44" applyFont="1" applyFill="1" applyAlignment="1" applyProtection="1">
      <alignment horizontal="center" shrinkToFit="1"/>
    </xf>
    <xf numFmtId="164" fontId="15" fillId="4" borderId="0" xfId="44" applyFont="1" applyFill="1" applyAlignment="1" applyProtection="1">
      <alignment shrinkToFit="1"/>
    </xf>
    <xf numFmtId="164" fontId="15" fillId="4" borderId="0" xfId="44" applyFont="1" applyFill="1" applyAlignment="1" applyProtection="1">
      <alignment horizontal="center" wrapText="1" shrinkToFit="1"/>
    </xf>
    <xf numFmtId="167" fontId="15" fillId="4" borderId="0" xfId="44" applyNumberFormat="1" applyFont="1" applyFill="1" applyAlignment="1" applyProtection="1">
      <alignment horizontal="center"/>
    </xf>
    <xf numFmtId="164" fontId="35" fillId="4" borderId="0" xfId="44" applyFont="1" applyFill="1" applyAlignment="1" applyProtection="1">
      <alignment horizontal="left" shrinkToFit="1"/>
    </xf>
    <xf numFmtId="164" fontId="36" fillId="0" borderId="0" xfId="44" applyFont="1" applyAlignment="1" applyProtection="1">
      <alignment horizontal="left" shrinkToFit="1"/>
    </xf>
    <xf numFmtId="164" fontId="34" fillId="0" borderId="0" xfId="44" applyFont="1" applyAlignment="1" applyProtection="1">
      <alignment horizontal="center" shrinkToFit="1"/>
    </xf>
    <xf numFmtId="169" fontId="39" fillId="0" borderId="0" xfId="44" applyNumberFormat="1" applyFont="1" applyAlignment="1" applyProtection="1">
      <alignment horizontal="center" shrinkToFit="1"/>
    </xf>
    <xf numFmtId="164" fontId="21" fillId="19" borderId="13" xfId="44" applyFill="1" applyBorder="1" applyAlignment="1">
      <alignment horizontal="center" vertical="center"/>
    </xf>
    <xf numFmtId="164" fontId="40" fillId="19" borderId="13" xfId="44" applyFont="1" applyFill="1" applyBorder="1" applyAlignment="1">
      <alignment horizontal="center" vertical="center" wrapText="1"/>
    </xf>
    <xf numFmtId="164" fontId="21" fillId="19" borderId="13" xfId="44" applyFill="1" applyBorder="1" applyAlignment="1">
      <alignment horizontal="center" vertical="center" wrapText="1"/>
    </xf>
    <xf numFmtId="164" fontId="41" fillId="19" borderId="13" xfId="44" applyFont="1" applyFill="1" applyBorder="1" applyAlignment="1">
      <alignment horizontal="center" vertical="center" shrinkToFit="1"/>
    </xf>
    <xf numFmtId="164" fontId="42" fillId="19" borderId="13" xfId="44" applyFont="1" applyFill="1" applyBorder="1" applyAlignment="1">
      <alignment horizontal="center" vertical="center" wrapText="1"/>
    </xf>
    <xf numFmtId="164" fontId="41" fillId="19" borderId="13" xfId="44" applyFont="1" applyFill="1" applyBorder="1" applyAlignment="1">
      <alignment horizontal="center" vertical="center" wrapText="1"/>
    </xf>
    <xf numFmtId="172" fontId="44" fillId="19" borderId="0" xfId="44" applyNumberFormat="1" applyFont="1" applyFill="1" applyBorder="1" applyAlignment="1">
      <alignment horizontal="center"/>
    </xf>
    <xf numFmtId="164" fontId="21" fillId="0" borderId="0" xfId="44"/>
    <xf numFmtId="164" fontId="21" fillId="0" borderId="0" xfId="44" applyAlignment="1">
      <alignment horizontal="center"/>
    </xf>
    <xf numFmtId="164" fontId="41" fillId="0" borderId="0" xfId="44" applyFont="1" applyAlignment="1">
      <alignment horizontal="center" shrinkToFit="1"/>
    </xf>
    <xf numFmtId="164" fontId="21" fillId="0" borderId="0" xfId="44" applyAlignment="1">
      <alignment shrinkToFit="1"/>
    </xf>
    <xf numFmtId="164" fontId="42" fillId="0" borderId="0" xfId="44" applyFont="1" applyAlignment="1">
      <alignment horizontal="center"/>
    </xf>
    <xf numFmtId="1" fontId="38" fillId="0" borderId="21" xfId="44" applyNumberFormat="1" applyFont="1" applyBorder="1" applyAlignment="1">
      <alignment horizontal="center"/>
    </xf>
    <xf numFmtId="1" fontId="47" fillId="19" borderId="0" xfId="44" applyNumberFormat="1" applyFont="1" applyFill="1" applyBorder="1" applyAlignment="1">
      <alignment horizontal="center"/>
    </xf>
    <xf numFmtId="1" fontId="37" fillId="19" borderId="0" xfId="44" applyNumberFormat="1" applyFont="1" applyFill="1" applyAlignment="1">
      <alignment horizontal="center" shrinkToFit="1"/>
    </xf>
    <xf numFmtId="1" fontId="43" fillId="19" borderId="0" xfId="44" quotePrefix="1" applyNumberFormat="1" applyFont="1" applyFill="1" applyBorder="1" applyAlignment="1">
      <alignment shrinkToFit="1"/>
    </xf>
    <xf numFmtId="164" fontId="42" fillId="19" borderId="0" xfId="44" applyFont="1" applyFill="1" applyAlignment="1">
      <alignment horizontal="center"/>
    </xf>
    <xf numFmtId="164" fontId="42" fillId="19" borderId="0" xfId="44" applyFont="1" applyFill="1" applyBorder="1" applyAlignment="1">
      <alignment horizontal="left" shrinkToFit="1"/>
    </xf>
    <xf numFmtId="164" fontId="41" fillId="19" borderId="0" xfId="44" applyFont="1" applyFill="1" applyBorder="1" applyAlignment="1">
      <alignment horizontal="center" shrinkToFit="1"/>
    </xf>
    <xf numFmtId="164" fontId="42" fillId="19" borderId="0" xfId="44" applyFont="1" applyFill="1"/>
    <xf numFmtId="164" fontId="46" fillId="0" borderId="0" xfId="44" applyFont="1"/>
    <xf numFmtId="164" fontId="45" fillId="0" borderId="21" xfId="44" applyFont="1" applyBorder="1" applyAlignment="1">
      <alignment horizontal="center"/>
    </xf>
    <xf numFmtId="164" fontId="41" fillId="0" borderId="0" xfId="44" applyFont="1" applyBorder="1" applyAlignment="1">
      <alignment horizontal="center" shrinkToFit="1"/>
    </xf>
    <xf numFmtId="164" fontId="42" fillId="19" borderId="0" xfId="44" applyFont="1" applyFill="1" applyBorder="1" applyAlignment="1">
      <alignment horizontal="center"/>
    </xf>
    <xf numFmtId="164" fontId="38" fillId="4" borderId="0" xfId="44" applyFont="1" applyFill="1" applyProtection="1"/>
    <xf numFmtId="164" fontId="42" fillId="0" borderId="0" xfId="44" applyFont="1" applyBorder="1" applyAlignment="1">
      <alignment shrinkToFit="1"/>
    </xf>
    <xf numFmtId="164" fontId="21" fillId="4" borderId="0" xfId="44" applyFill="1" applyBorder="1" applyProtection="1"/>
    <xf numFmtId="164" fontId="15" fillId="4" borderId="0" xfId="44" applyFont="1" applyFill="1" applyBorder="1" applyAlignment="1" applyProtection="1">
      <alignment horizontal="left" shrinkToFit="1"/>
    </xf>
    <xf numFmtId="164" fontId="27" fillId="21" borderId="0" xfId="44" applyFont="1" applyFill="1" applyProtection="1"/>
    <xf numFmtId="164" fontId="27" fillId="21" borderId="0" xfId="44" applyFont="1" applyFill="1" applyAlignment="1" applyProtection="1">
      <alignment horizontal="center"/>
    </xf>
    <xf numFmtId="164" fontId="48" fillId="0" borderId="0" xfId="44" applyFont="1" applyProtection="1"/>
    <xf numFmtId="164" fontId="49" fillId="0" borderId="0" xfId="44" applyFont="1" applyBorder="1" applyAlignment="1">
      <alignment horizontal="center" shrinkToFit="1"/>
    </xf>
    <xf numFmtId="164" fontId="49" fillId="19" borderId="0" xfId="44" applyFont="1" applyFill="1" applyBorder="1" applyAlignment="1">
      <alignment horizontal="center" shrinkToFit="1"/>
    </xf>
    <xf numFmtId="164" fontId="15" fillId="0" borderId="0" xfId="44" applyFont="1" applyAlignment="1" applyProtection="1">
      <alignment horizontal="left" shrinkToFit="1"/>
    </xf>
    <xf numFmtId="164" fontId="44" fillId="19" borderId="31" xfId="44" applyFont="1" applyFill="1" applyBorder="1" applyAlignment="1">
      <alignment shrinkToFit="1"/>
    </xf>
    <xf numFmtId="164" fontId="50" fillId="4" borderId="0" xfId="44" applyFont="1" applyFill="1" applyAlignment="1" applyProtection="1">
      <alignment horizontal="left" shrinkToFit="1"/>
    </xf>
    <xf numFmtId="172" fontId="43" fillId="0" borderId="13" xfId="44" applyNumberFormat="1" applyFont="1" applyBorder="1" applyAlignment="1">
      <alignment horizontal="center"/>
    </xf>
    <xf numFmtId="164" fontId="36" fillId="0" borderId="29" xfId="44" applyFont="1" applyBorder="1" applyAlignment="1" applyProtection="1">
      <alignment horizontal="left"/>
    </xf>
    <xf numFmtId="164" fontId="21" fillId="4" borderId="32" xfId="44" applyFill="1" applyBorder="1" applyAlignment="1" applyProtection="1">
      <alignment horizontal="center"/>
    </xf>
    <xf numFmtId="164" fontId="15" fillId="4" borderId="32" xfId="44" applyFont="1" applyFill="1" applyBorder="1" applyAlignment="1" applyProtection="1">
      <alignment horizontal="center"/>
    </xf>
    <xf numFmtId="168" fontId="15" fillId="0" borderId="32" xfId="44" applyNumberFormat="1" applyFont="1" applyBorder="1" applyProtection="1"/>
    <xf numFmtId="164" fontId="15" fillId="0" borderId="32" xfId="44" applyFont="1" applyBorder="1" applyAlignment="1" applyProtection="1">
      <alignment horizontal="center"/>
    </xf>
    <xf numFmtId="164" fontId="21" fillId="0" borderId="32" xfId="44" applyBorder="1" applyAlignment="1" applyProtection="1">
      <alignment horizontal="center" vertical="center"/>
    </xf>
    <xf numFmtId="0" fontId="0" fillId="0" borderId="33" xfId="0" applyBorder="1"/>
    <xf numFmtId="167" fontId="15" fillId="0" borderId="32" xfId="44" applyNumberFormat="1" applyFont="1" applyBorder="1" applyAlignment="1" applyProtection="1">
      <alignment horizontal="center"/>
    </xf>
    <xf numFmtId="172" fontId="43" fillId="0" borderId="15" xfId="44" applyNumberFormat="1" applyFont="1" applyBorder="1" applyAlignment="1">
      <alignment horizontal="center"/>
    </xf>
    <xf numFmtId="164" fontId="36" fillId="0" borderId="25" xfId="44" applyFont="1" applyBorder="1" applyAlignment="1" applyProtection="1">
      <alignment horizontal="left"/>
    </xf>
    <xf numFmtId="164" fontId="21" fillId="4" borderId="25" xfId="44" applyFill="1" applyBorder="1" applyAlignment="1" applyProtection="1">
      <alignment horizontal="center"/>
    </xf>
    <xf numFmtId="164" fontId="15" fillId="4" borderId="25" xfId="44" applyFont="1" applyFill="1" applyBorder="1" applyAlignment="1" applyProtection="1">
      <alignment horizontal="center"/>
    </xf>
    <xf numFmtId="168" fontId="15" fillId="0" borderId="25" xfId="44" applyNumberFormat="1" applyFont="1" applyBorder="1" applyProtection="1"/>
    <xf numFmtId="164" fontId="15" fillId="0" borderId="25" xfId="44" applyFont="1" applyBorder="1" applyAlignment="1" applyProtection="1">
      <alignment horizontal="center"/>
    </xf>
    <xf numFmtId="164" fontId="36" fillId="0" borderId="25" xfId="44" applyFont="1" applyBorder="1" applyAlignment="1" applyProtection="1">
      <alignment shrinkToFit="1"/>
    </xf>
    <xf numFmtId="164" fontId="21" fillId="0" borderId="25" xfId="44" applyBorder="1" applyAlignment="1" applyProtection="1">
      <alignment horizontal="center" vertical="center"/>
    </xf>
    <xf numFmtId="164" fontId="52" fillId="0" borderId="25" xfId="44" applyFont="1" applyBorder="1" applyAlignment="1" applyProtection="1">
      <alignment horizontal="left" vertical="center" shrinkToFit="1"/>
    </xf>
    <xf numFmtId="0" fontId="0" fillId="0" borderId="34" xfId="0" applyBorder="1"/>
    <xf numFmtId="167" fontId="15" fillId="0" borderId="25" xfId="44" applyNumberFormat="1" applyFont="1" applyBorder="1" applyAlignment="1" applyProtection="1">
      <alignment horizontal="center"/>
    </xf>
    <xf numFmtId="164" fontId="36" fillId="0" borderId="25" xfId="44" applyFont="1" applyBorder="1" applyAlignment="1" applyProtection="1">
      <alignment horizontal="left" shrinkToFit="1"/>
    </xf>
    <xf numFmtId="164" fontId="36" fillId="0" borderId="25" xfId="44" applyFont="1" applyBorder="1" applyProtection="1"/>
    <xf numFmtId="164" fontId="46" fillId="0" borderId="25" xfId="44" applyFont="1" applyBorder="1" applyAlignment="1" applyProtection="1">
      <alignment shrinkToFit="1"/>
    </xf>
    <xf numFmtId="172" fontId="43" fillId="0" borderId="17" xfId="44" applyNumberFormat="1" applyFont="1" applyBorder="1" applyAlignment="1">
      <alignment horizontal="center"/>
    </xf>
    <xf numFmtId="164" fontId="36" fillId="0" borderId="26" xfId="44" applyFont="1" applyBorder="1" applyAlignment="1" applyProtection="1">
      <alignment horizontal="left"/>
    </xf>
    <xf numFmtId="164" fontId="21" fillId="0" borderId="35" xfId="44" applyBorder="1" applyAlignment="1" applyProtection="1">
      <alignment horizontal="center"/>
    </xf>
    <xf numFmtId="0" fontId="0" fillId="0" borderId="37" xfId="0" applyBorder="1"/>
    <xf numFmtId="167" fontId="15" fillId="0" borderId="35" xfId="44" applyNumberFormat="1" applyFont="1" applyBorder="1" applyAlignment="1" applyProtection="1">
      <alignment horizontal="center"/>
    </xf>
    <xf numFmtId="172" fontId="44" fillId="0" borderId="15" xfId="44" applyNumberFormat="1" applyFont="1" applyBorder="1" applyAlignment="1">
      <alignment horizontal="center"/>
    </xf>
    <xf numFmtId="164" fontId="50" fillId="0" borderId="27" xfId="44" applyFont="1" applyBorder="1" applyAlignment="1" applyProtection="1">
      <alignment horizontal="left"/>
    </xf>
    <xf numFmtId="164" fontId="36" fillId="0" borderId="28" xfId="44" applyFont="1" applyBorder="1" applyAlignment="1" applyProtection="1">
      <alignment horizontal="left"/>
    </xf>
    <xf numFmtId="164" fontId="36" fillId="0" borderId="27" xfId="44" applyFont="1" applyBorder="1" applyAlignment="1" applyProtection="1">
      <alignment horizontal="left"/>
    </xf>
    <xf numFmtId="164" fontId="50" fillId="0" borderId="29" xfId="44" applyFont="1" applyBorder="1" applyAlignment="1" applyProtection="1">
      <alignment horizontal="left"/>
    </xf>
    <xf numFmtId="164" fontId="50" fillId="0" borderId="25" xfId="44" applyFont="1" applyBorder="1" applyAlignment="1" applyProtection="1">
      <alignment horizontal="left"/>
    </xf>
    <xf numFmtId="172" fontId="44" fillId="0" borderId="17" xfId="44" applyNumberFormat="1" applyFont="1" applyBorder="1" applyAlignment="1">
      <alignment horizontal="center"/>
    </xf>
    <xf numFmtId="164" fontId="50" fillId="0" borderId="30" xfId="44" applyFont="1" applyBorder="1" applyAlignment="1" applyProtection="1">
      <alignment horizontal="left"/>
    </xf>
    <xf numFmtId="172" fontId="44" fillId="0" borderId="13" xfId="44" applyNumberFormat="1" applyFont="1" applyBorder="1" applyAlignment="1">
      <alignment horizontal="center"/>
    </xf>
    <xf numFmtId="164" fontId="50" fillId="0" borderId="26" xfId="44" applyFont="1" applyBorder="1" applyAlignment="1" applyProtection="1">
      <alignment horizontal="left"/>
    </xf>
    <xf numFmtId="164" fontId="50" fillId="0" borderId="13" xfId="44" applyFont="1" applyBorder="1" applyAlignment="1" applyProtection="1">
      <alignment horizontal="left"/>
    </xf>
    <xf numFmtId="164" fontId="50" fillId="0" borderId="15" xfId="44" applyFont="1" applyBorder="1" applyAlignment="1" applyProtection="1">
      <alignment horizontal="left"/>
    </xf>
    <xf numFmtId="164" fontId="50" fillId="0" borderId="17" xfId="44" applyFont="1" applyBorder="1" applyAlignment="1" applyProtection="1">
      <alignment horizontal="left"/>
    </xf>
    <xf numFmtId="164" fontId="36" fillId="0" borderId="13" xfId="44" applyFont="1" applyBorder="1" applyAlignment="1" applyProtection="1">
      <alignment horizontal="left"/>
    </xf>
    <xf numFmtId="164" fontId="36" fillId="0" borderId="15" xfId="44" applyFont="1" applyBorder="1" applyAlignment="1" applyProtection="1">
      <alignment horizontal="left"/>
    </xf>
    <xf numFmtId="164" fontId="36" fillId="0" borderId="17" xfId="44" applyFont="1" applyBorder="1" applyAlignment="1" applyProtection="1">
      <alignment horizontal="left"/>
    </xf>
    <xf numFmtId="164" fontId="36" fillId="0" borderId="38" xfId="44" applyFont="1" applyBorder="1" applyAlignment="1" applyProtection="1">
      <alignment horizontal="left"/>
    </xf>
    <xf numFmtId="172" fontId="44" fillId="0" borderId="39" xfId="44" applyNumberFormat="1" applyFont="1" applyBorder="1" applyAlignment="1">
      <alignment horizontal="center"/>
    </xf>
    <xf numFmtId="164" fontId="50" fillId="0" borderId="39" xfId="44" applyFont="1" applyBorder="1" applyAlignment="1" applyProtection="1">
      <alignment horizontal="left"/>
    </xf>
    <xf numFmtId="164" fontId="15" fillId="0" borderId="40" xfId="44" applyFont="1" applyBorder="1" applyAlignment="1" applyProtection="1">
      <alignment horizontal="center"/>
    </xf>
    <xf numFmtId="168" fontId="15" fillId="0" borderId="40" xfId="44" applyNumberFormat="1" applyFont="1" applyBorder="1" applyProtection="1"/>
    <xf numFmtId="164" fontId="21" fillId="4" borderId="36" xfId="44" applyFill="1" applyBorder="1" applyAlignment="1" applyProtection="1">
      <alignment horizontal="center"/>
    </xf>
    <xf numFmtId="164" fontId="15" fillId="4" borderId="36" xfId="44" applyFont="1" applyFill="1" applyBorder="1" applyAlignment="1" applyProtection="1">
      <alignment horizontal="center"/>
    </xf>
    <xf numFmtId="168" fontId="15" fillId="0" borderId="36" xfId="44" applyNumberFormat="1" applyFont="1" applyBorder="1" applyProtection="1"/>
    <xf numFmtId="164" fontId="15" fillId="0" borderId="36" xfId="44" applyFont="1" applyBorder="1" applyAlignment="1" applyProtection="1">
      <alignment horizontal="center"/>
    </xf>
    <xf numFmtId="164" fontId="21" fillId="0" borderId="41" xfId="44" applyBorder="1" applyAlignment="1" applyProtection="1">
      <alignment horizontal="center"/>
    </xf>
    <xf numFmtId="164" fontId="15" fillId="4" borderId="40" xfId="44" applyFont="1" applyFill="1" applyBorder="1" applyAlignment="1" applyProtection="1">
      <alignment horizontal="center"/>
    </xf>
    <xf numFmtId="164" fontId="21" fillId="22" borderId="32" xfId="44" applyFill="1" applyBorder="1" applyAlignment="1" applyProtection="1">
      <alignment horizontal="center"/>
    </xf>
    <xf numFmtId="164" fontId="15" fillId="22" borderId="32" xfId="44" applyFont="1" applyFill="1" applyBorder="1" applyAlignment="1" applyProtection="1">
      <alignment horizontal="center"/>
    </xf>
    <xf numFmtId="164" fontId="21" fillId="20" borderId="32" xfId="44" applyFill="1" applyBorder="1" applyAlignment="1" applyProtection="1">
      <alignment horizontal="center" vertical="center"/>
    </xf>
    <xf numFmtId="167" fontId="15" fillId="20" borderId="32" xfId="44" applyNumberFormat="1" applyFont="1" applyFill="1" applyBorder="1" applyAlignment="1" applyProtection="1">
      <alignment horizontal="center"/>
    </xf>
    <xf numFmtId="164" fontId="48" fillId="20" borderId="32" xfId="44" applyFont="1" applyFill="1" applyBorder="1" applyAlignment="1" applyProtection="1">
      <alignment shrinkToFit="1"/>
    </xf>
    <xf numFmtId="164" fontId="15" fillId="0" borderId="29" xfId="44" applyFont="1" applyBorder="1" applyAlignment="1" applyProtection="1">
      <alignment horizontal="center"/>
    </xf>
    <xf numFmtId="168" fontId="15" fillId="0" borderId="29" xfId="44" applyNumberFormat="1" applyFont="1" applyBorder="1" applyProtection="1"/>
    <xf numFmtId="164" fontId="21" fillId="0" borderId="29" xfId="44" applyBorder="1" applyAlignment="1" applyProtection="1">
      <alignment horizontal="center" vertical="center"/>
    </xf>
    <xf numFmtId="164" fontId="46" fillId="0" borderId="29" xfId="44" applyFont="1" applyBorder="1" applyAlignment="1" applyProtection="1">
      <alignment shrinkToFit="1"/>
    </xf>
    <xf numFmtId="164" fontId="36" fillId="0" borderId="25" xfId="44" applyFont="1" applyBorder="1" applyAlignment="1" applyProtection="1">
      <alignment horizontal="center"/>
    </xf>
    <xf numFmtId="164" fontId="15" fillId="0" borderId="26" xfId="44" applyFont="1" applyBorder="1" applyAlignment="1" applyProtection="1">
      <alignment horizontal="center"/>
    </xf>
    <xf numFmtId="168" fontId="15" fillId="0" borderId="26" xfId="44" applyNumberFormat="1" applyFont="1" applyBorder="1" applyProtection="1"/>
    <xf numFmtId="164" fontId="46" fillId="0" borderId="26" xfId="44" applyFont="1" applyBorder="1" applyAlignment="1" applyProtection="1">
      <alignment shrinkToFit="1"/>
    </xf>
    <xf numFmtId="164" fontId="44" fillId="0" borderId="0" xfId="44" applyFont="1" applyBorder="1" applyAlignment="1">
      <alignment horizontal="left" shrinkToFit="1"/>
    </xf>
    <xf numFmtId="164" fontId="21" fillId="4" borderId="29" xfId="44" applyFill="1" applyBorder="1" applyAlignment="1" applyProtection="1">
      <alignment horizontal="center"/>
    </xf>
    <xf numFmtId="164" fontId="15" fillId="4" borderId="29" xfId="44" applyFont="1" applyFill="1" applyBorder="1" applyAlignment="1" applyProtection="1">
      <alignment horizontal="center"/>
    </xf>
    <xf numFmtId="164" fontId="21" fillId="4" borderId="26" xfId="44" applyFill="1" applyBorder="1" applyAlignment="1" applyProtection="1">
      <alignment horizontal="center"/>
    </xf>
    <xf numFmtId="164" fontId="15" fillId="4" borderId="26" xfId="44" applyFont="1" applyFill="1" applyBorder="1" applyAlignment="1" applyProtection="1">
      <alignment horizontal="center"/>
    </xf>
    <xf numFmtId="164" fontId="36" fillId="0" borderId="26" xfId="44" applyFont="1" applyBorder="1" applyAlignment="1" applyProtection="1">
      <alignment horizontal="left" shrinkToFit="1"/>
    </xf>
    <xf numFmtId="164" fontId="36" fillId="0" borderId="29" xfId="44" applyFont="1" applyBorder="1" applyAlignment="1" applyProtection="1">
      <alignment shrinkToFit="1"/>
    </xf>
    <xf numFmtId="164" fontId="48" fillId="20" borderId="47" xfId="44" applyFont="1" applyFill="1" applyBorder="1" applyAlignment="1">
      <alignment horizontal="left" shrinkToFit="1"/>
    </xf>
    <xf numFmtId="164" fontId="50" fillId="0" borderId="28" xfId="44" applyFont="1" applyBorder="1" applyAlignment="1" applyProtection="1">
      <alignment horizontal="left"/>
    </xf>
    <xf numFmtId="164" fontId="21" fillId="4" borderId="48" xfId="44" applyFill="1" applyBorder="1" applyAlignment="1" applyProtection="1">
      <alignment horizontal="center"/>
    </xf>
    <xf numFmtId="164" fontId="15" fillId="4" borderId="48" xfId="44" applyFont="1" applyFill="1" applyBorder="1" applyAlignment="1" applyProtection="1">
      <alignment horizontal="center"/>
    </xf>
    <xf numFmtId="168" fontId="15" fillId="0" borderId="48" xfId="44" applyNumberFormat="1" applyFont="1" applyBorder="1" applyProtection="1"/>
    <xf numFmtId="164" fontId="15" fillId="0" borderId="48" xfId="44" applyFont="1" applyBorder="1" applyAlignment="1" applyProtection="1">
      <alignment horizontal="center"/>
    </xf>
    <xf numFmtId="168" fontId="15" fillId="0" borderId="50" xfId="44" applyNumberFormat="1" applyFont="1" applyBorder="1" applyProtection="1"/>
    <xf numFmtId="168" fontId="15" fillId="0" borderId="38" xfId="44" applyNumberFormat="1" applyFont="1" applyBorder="1" applyProtection="1"/>
    <xf numFmtId="168" fontId="15" fillId="0" borderId="51" xfId="44" applyNumberFormat="1" applyFont="1" applyBorder="1" applyProtection="1"/>
    <xf numFmtId="168" fontId="15" fillId="0" borderId="52" xfId="44" applyNumberFormat="1" applyFont="1" applyBorder="1" applyProtection="1"/>
    <xf numFmtId="164" fontId="36" fillId="0" borderId="16" xfId="44" applyFont="1" applyBorder="1" applyAlignment="1" applyProtection="1">
      <alignment shrinkToFit="1"/>
    </xf>
    <xf numFmtId="164" fontId="36" fillId="0" borderId="18" xfId="44" applyFont="1" applyBorder="1" applyAlignment="1" applyProtection="1">
      <alignment horizontal="left" shrinkToFit="1"/>
    </xf>
    <xf numFmtId="172" fontId="43" fillId="0" borderId="14" xfId="44" applyNumberFormat="1" applyFont="1" applyBorder="1" applyAlignment="1">
      <alignment horizontal="center"/>
    </xf>
    <xf numFmtId="164" fontId="36" fillId="0" borderId="14" xfId="44" applyFont="1" applyBorder="1" applyAlignment="1" applyProtection="1">
      <alignment horizontal="left"/>
    </xf>
    <xf numFmtId="164" fontId="21" fillId="0" borderId="14" xfId="44" applyBorder="1" applyAlignment="1" applyProtection="1">
      <alignment horizontal="center"/>
    </xf>
    <xf numFmtId="164" fontId="15" fillId="0" borderId="14" xfId="44" applyFont="1" applyBorder="1" applyAlignment="1" applyProtection="1">
      <alignment horizontal="center"/>
    </xf>
    <xf numFmtId="168" fontId="15" fillId="0" borderId="14" xfId="44" applyNumberFormat="1" applyFont="1" applyBorder="1" applyProtection="1"/>
    <xf numFmtId="172" fontId="43" fillId="0" borderId="16" xfId="44" applyNumberFormat="1" applyFont="1" applyBorder="1" applyAlignment="1">
      <alignment horizontal="center"/>
    </xf>
    <xf numFmtId="164" fontId="36" fillId="0" borderId="16" xfId="44" applyFont="1" applyBorder="1" applyAlignment="1" applyProtection="1">
      <alignment horizontal="left"/>
    </xf>
    <xf numFmtId="164" fontId="21" fillId="0" borderId="16" xfId="44" applyBorder="1" applyAlignment="1" applyProtection="1">
      <alignment horizontal="center"/>
    </xf>
    <xf numFmtId="164" fontId="15" fillId="0" borderId="16" xfId="44" applyFont="1" applyBorder="1" applyAlignment="1" applyProtection="1">
      <alignment horizontal="center"/>
    </xf>
    <xf numFmtId="168" fontId="36" fillId="0" borderId="16" xfId="44" applyNumberFormat="1" applyFont="1" applyBorder="1" applyProtection="1"/>
    <xf numFmtId="164" fontId="36" fillId="0" borderId="16" xfId="44" applyFont="1" applyBorder="1" applyAlignment="1" applyProtection="1">
      <alignment horizontal="center"/>
    </xf>
    <xf numFmtId="168" fontId="15" fillId="0" borderId="16" xfId="44" applyNumberFormat="1" applyFont="1" applyBorder="1" applyProtection="1"/>
    <xf numFmtId="164" fontId="46" fillId="0" borderId="16" xfId="44" applyFont="1" applyBorder="1" applyAlignment="1" applyProtection="1">
      <alignment shrinkToFit="1"/>
    </xf>
    <xf numFmtId="164" fontId="36" fillId="0" borderId="16" xfId="44" applyFont="1" applyBorder="1" applyAlignment="1" applyProtection="1">
      <alignment horizontal="left" shrinkToFit="1"/>
    </xf>
    <xf numFmtId="172" fontId="43" fillId="0" borderId="18" xfId="44" applyNumberFormat="1" applyFont="1" applyBorder="1" applyAlignment="1">
      <alignment horizontal="center"/>
    </xf>
    <xf numFmtId="164" fontId="36" fillId="0" borderId="18" xfId="44" applyFont="1" applyBorder="1" applyAlignment="1" applyProtection="1">
      <alignment horizontal="left"/>
    </xf>
    <xf numFmtId="164" fontId="21" fillId="0" borderId="18" xfId="44" applyBorder="1" applyAlignment="1" applyProtection="1">
      <alignment horizontal="center"/>
    </xf>
    <xf numFmtId="164" fontId="15" fillId="0" borderId="18" xfId="44" applyFont="1" applyBorder="1" applyAlignment="1" applyProtection="1">
      <alignment horizontal="center"/>
    </xf>
    <xf numFmtId="168" fontId="15" fillId="0" borderId="18" xfId="44" applyNumberFormat="1" applyFont="1" applyBorder="1" applyProtection="1"/>
    <xf numFmtId="164" fontId="46" fillId="0" borderId="18" xfId="44" applyFont="1" applyBorder="1" applyAlignment="1" applyProtection="1">
      <alignment shrinkToFit="1"/>
    </xf>
    <xf numFmtId="172" fontId="44" fillId="0" borderId="14" xfId="44" applyNumberFormat="1" applyFont="1" applyBorder="1" applyAlignment="1">
      <alignment horizontal="center"/>
    </xf>
    <xf numFmtId="164" fontId="50" fillId="0" borderId="14" xfId="44" applyFont="1" applyBorder="1" applyAlignment="1" applyProtection="1">
      <alignment horizontal="left"/>
    </xf>
    <xf numFmtId="164" fontId="21" fillId="4" borderId="14" xfId="44" applyFill="1" applyBorder="1" applyAlignment="1" applyProtection="1">
      <alignment horizontal="center"/>
    </xf>
    <xf numFmtId="164" fontId="15" fillId="4" borderId="14" xfId="44" applyFont="1" applyFill="1" applyBorder="1" applyAlignment="1" applyProtection="1">
      <alignment horizontal="center"/>
    </xf>
    <xf numFmtId="172" fontId="44" fillId="0" borderId="16" xfId="44" applyNumberFormat="1" applyFont="1" applyBorder="1" applyAlignment="1">
      <alignment horizontal="center"/>
    </xf>
    <xf numFmtId="164" fontId="50" fillId="0" borderId="16" xfId="44" applyFont="1" applyBorder="1" applyAlignment="1" applyProtection="1">
      <alignment horizontal="left"/>
    </xf>
    <xf numFmtId="164" fontId="21" fillId="4" borderId="16" xfId="44" applyFill="1" applyBorder="1" applyAlignment="1" applyProtection="1">
      <alignment horizontal="center"/>
    </xf>
    <xf numFmtId="164" fontId="15" fillId="4" borderId="16" xfId="44" applyFont="1" applyFill="1" applyBorder="1" applyAlignment="1" applyProtection="1">
      <alignment horizontal="center"/>
    </xf>
    <xf numFmtId="172" fontId="44" fillId="0" borderId="18" xfId="44" applyNumberFormat="1" applyFont="1" applyBorder="1" applyAlignment="1">
      <alignment horizontal="center"/>
    </xf>
    <xf numFmtId="164" fontId="50" fillId="0" borderId="18" xfId="44" applyFont="1" applyBorder="1" applyAlignment="1" applyProtection="1">
      <alignment horizontal="left"/>
    </xf>
    <xf numFmtId="164" fontId="21" fillId="4" borderId="18" xfId="44" applyFill="1" applyBorder="1" applyAlignment="1" applyProtection="1">
      <alignment horizontal="center"/>
    </xf>
    <xf numFmtId="164" fontId="15" fillId="4" borderId="18" xfId="44" applyFont="1" applyFill="1" applyBorder="1" applyAlignment="1" applyProtection="1">
      <alignment horizontal="center"/>
    </xf>
    <xf numFmtId="164" fontId="50" fillId="0" borderId="45" xfId="44" applyFont="1" applyBorder="1" applyAlignment="1" applyProtection="1">
      <alignment horizontal="left"/>
    </xf>
    <xf numFmtId="164" fontId="50" fillId="0" borderId="24" xfId="44" applyFont="1" applyBorder="1" applyAlignment="1" applyProtection="1">
      <alignment horizontal="left"/>
    </xf>
    <xf numFmtId="164" fontId="50" fillId="0" borderId="46" xfId="44" applyFont="1" applyBorder="1" applyAlignment="1" applyProtection="1">
      <alignment horizontal="left"/>
    </xf>
    <xf numFmtId="164" fontId="36" fillId="0" borderId="24" xfId="44" applyFont="1" applyBorder="1" applyAlignment="1" applyProtection="1">
      <alignment horizontal="left"/>
    </xf>
    <xf numFmtId="164" fontId="36" fillId="0" borderId="45" xfId="44" applyFont="1" applyBorder="1" applyAlignment="1" applyProtection="1">
      <alignment horizontal="left"/>
    </xf>
    <xf numFmtId="164" fontId="36" fillId="0" borderId="46" xfId="44" applyFont="1" applyBorder="1" applyAlignment="1" applyProtection="1">
      <alignment horizontal="left"/>
    </xf>
    <xf numFmtId="164" fontId="21" fillId="4" borderId="53" xfId="44" applyFill="1" applyBorder="1" applyAlignment="1" applyProtection="1">
      <alignment horizontal="center"/>
    </xf>
    <xf numFmtId="164" fontId="21" fillId="4" borderId="54" xfId="44" applyFill="1" applyBorder="1" applyAlignment="1" applyProtection="1">
      <alignment horizontal="center"/>
    </xf>
    <xf numFmtId="164" fontId="21" fillId="4" borderId="55" xfId="44" applyFill="1" applyBorder="1" applyAlignment="1" applyProtection="1">
      <alignment horizontal="center"/>
    </xf>
    <xf numFmtId="164" fontId="44" fillId="0" borderId="0" xfId="44" applyFont="1" applyBorder="1" applyAlignment="1">
      <alignment shrinkToFit="1"/>
    </xf>
    <xf numFmtId="164" fontId="21" fillId="4" borderId="28" xfId="44" applyFill="1" applyBorder="1" applyAlignment="1" applyProtection="1">
      <alignment horizontal="center"/>
    </xf>
    <xf numFmtId="167" fontId="15" fillId="0" borderId="56" xfId="44" applyNumberFormat="1" applyFont="1" applyBorder="1" applyAlignment="1" applyProtection="1">
      <alignment horizontal="center"/>
    </xf>
    <xf numFmtId="164" fontId="21" fillId="4" borderId="27" xfId="44" applyFill="1" applyBorder="1" applyAlignment="1" applyProtection="1">
      <alignment horizontal="center"/>
    </xf>
    <xf numFmtId="167" fontId="15" fillId="0" borderId="57" xfId="44" applyNumberFormat="1" applyFont="1" applyBorder="1" applyAlignment="1" applyProtection="1">
      <alignment horizontal="center"/>
    </xf>
    <xf numFmtId="164" fontId="21" fillId="4" borderId="30" xfId="44" applyFill="1" applyBorder="1" applyAlignment="1" applyProtection="1">
      <alignment horizontal="center"/>
    </xf>
    <xf numFmtId="167" fontId="15" fillId="0" borderId="58" xfId="44" applyNumberFormat="1" applyFont="1" applyBorder="1" applyAlignment="1" applyProtection="1">
      <alignment horizontal="center"/>
    </xf>
    <xf numFmtId="1" fontId="38" fillId="0" borderId="17" xfId="44" applyNumberFormat="1" applyFont="1" applyBorder="1" applyAlignment="1">
      <alignment horizontal="center"/>
    </xf>
    <xf numFmtId="164" fontId="21" fillId="4" borderId="41" xfId="44" applyFill="1" applyBorder="1" applyAlignment="1" applyProtection="1">
      <alignment horizontal="center"/>
    </xf>
    <xf numFmtId="164" fontId="36" fillId="0" borderId="40" xfId="44" applyFont="1" applyBorder="1" applyAlignment="1" applyProtection="1">
      <alignment horizontal="left" shrinkToFit="1"/>
    </xf>
    <xf numFmtId="164" fontId="46" fillId="0" borderId="40" xfId="44" applyFont="1" applyBorder="1" applyAlignment="1" applyProtection="1">
      <alignment shrinkToFit="1"/>
    </xf>
    <xf numFmtId="167" fontId="15" fillId="0" borderId="60" xfId="44" applyNumberFormat="1" applyFont="1" applyBorder="1" applyAlignment="1" applyProtection="1">
      <alignment horizontal="center"/>
    </xf>
    <xf numFmtId="167" fontId="15" fillId="0" borderId="61" xfId="44" applyNumberFormat="1" applyFont="1" applyBorder="1" applyAlignment="1" applyProtection="1">
      <alignment horizontal="center"/>
    </xf>
    <xf numFmtId="167" fontId="15" fillId="0" borderId="62" xfId="44" applyNumberFormat="1" applyFont="1" applyBorder="1" applyAlignment="1" applyProtection="1">
      <alignment horizontal="center"/>
    </xf>
    <xf numFmtId="167" fontId="15" fillId="0" borderId="63" xfId="44" applyNumberFormat="1" applyFont="1" applyBorder="1" applyAlignment="1" applyProtection="1">
      <alignment horizontal="center"/>
    </xf>
    <xf numFmtId="167" fontId="15" fillId="0" borderId="64" xfId="44" applyNumberFormat="1" applyFont="1" applyBorder="1" applyAlignment="1" applyProtection="1">
      <alignment horizontal="center"/>
    </xf>
    <xf numFmtId="167" fontId="15" fillId="0" borderId="65" xfId="44" applyNumberFormat="1" applyFont="1" applyBorder="1" applyAlignment="1" applyProtection="1">
      <alignment horizontal="center"/>
    </xf>
    <xf numFmtId="167" fontId="15" fillId="0" borderId="66" xfId="44" applyNumberFormat="1" applyFont="1" applyBorder="1" applyAlignment="1" applyProtection="1">
      <alignment horizontal="center"/>
    </xf>
    <xf numFmtId="167" fontId="15" fillId="0" borderId="67" xfId="44" applyNumberFormat="1" applyFont="1" applyBorder="1" applyAlignment="1" applyProtection="1">
      <alignment horizontal="center"/>
    </xf>
    <xf numFmtId="164" fontId="42" fillId="0" borderId="48" xfId="44" applyFont="1" applyBorder="1" applyAlignment="1">
      <alignment horizontal="left" shrinkToFit="1"/>
    </xf>
    <xf numFmtId="164" fontId="48" fillId="0" borderId="49" xfId="44" applyFont="1" applyBorder="1" applyAlignment="1" applyProtection="1">
      <alignment horizontal="center" vertical="center"/>
    </xf>
    <xf numFmtId="164" fontId="48" fillId="0" borderId="48" xfId="44" applyFont="1" applyBorder="1" applyAlignment="1" applyProtection="1">
      <alignment shrinkToFit="1"/>
    </xf>
    <xf numFmtId="164" fontId="48" fillId="0" borderId="25" xfId="44" applyFont="1" applyBorder="1" applyAlignment="1">
      <alignment horizontal="left" shrinkToFit="1"/>
    </xf>
    <xf numFmtId="164" fontId="48" fillId="0" borderId="34" xfId="44" applyFont="1" applyBorder="1" applyAlignment="1" applyProtection="1">
      <alignment horizontal="center" vertical="center"/>
    </xf>
    <xf numFmtId="164" fontId="55" fillId="0" borderId="25" xfId="44" applyFont="1" applyBorder="1" applyAlignment="1" applyProtection="1">
      <alignment horizontal="left" vertical="center" shrinkToFit="1"/>
    </xf>
    <xf numFmtId="164" fontId="42" fillId="0" borderId="25" xfId="44" applyFont="1" applyBorder="1" applyAlignment="1">
      <alignment horizontal="left" shrinkToFit="1"/>
    </xf>
    <xf numFmtId="164" fontId="48" fillId="0" borderId="25" xfId="44" applyFont="1" applyBorder="1" applyAlignment="1" applyProtection="1">
      <alignment shrinkToFit="1"/>
    </xf>
    <xf numFmtId="164" fontId="56" fillId="0" borderId="25" xfId="44" applyFont="1" applyBorder="1" applyAlignment="1" applyProtection="1">
      <alignment shrinkToFit="1"/>
    </xf>
    <xf numFmtId="164" fontId="56" fillId="0" borderId="25" xfId="44" applyFont="1" applyBorder="1" applyAlignment="1" applyProtection="1">
      <alignment horizontal="left" shrinkToFit="1"/>
    </xf>
    <xf numFmtId="164" fontId="56" fillId="0" borderId="26" xfId="44" applyFont="1" applyBorder="1" applyAlignment="1" applyProtection="1">
      <alignment horizontal="left" shrinkToFit="1"/>
    </xf>
    <xf numFmtId="164" fontId="48" fillId="0" borderId="26" xfId="44" applyFont="1" applyBorder="1" applyAlignment="1" applyProtection="1">
      <alignment shrinkToFit="1"/>
    </xf>
    <xf numFmtId="164" fontId="42" fillId="0" borderId="14" xfId="44" applyFont="1" applyBorder="1" applyAlignment="1">
      <alignment horizontal="left" shrinkToFit="1"/>
    </xf>
    <xf numFmtId="164" fontId="48" fillId="0" borderId="43" xfId="44" applyFont="1" applyBorder="1" applyAlignment="1" applyProtection="1">
      <alignment horizontal="center" vertical="center"/>
    </xf>
    <xf numFmtId="164" fontId="48" fillId="0" borderId="29" xfId="44" applyFont="1" applyBorder="1" applyAlignment="1" applyProtection="1">
      <alignment shrinkToFit="1"/>
    </xf>
    <xf numFmtId="164" fontId="42" fillId="0" borderId="16" xfId="44" applyFont="1" applyBorder="1" applyAlignment="1">
      <alignment horizontal="left" shrinkToFit="1"/>
    </xf>
    <xf numFmtId="164" fontId="48" fillId="0" borderId="16" xfId="44" applyFont="1" applyBorder="1" applyAlignment="1">
      <alignment horizontal="left" shrinkToFit="1"/>
    </xf>
    <xf numFmtId="164" fontId="56" fillId="0" borderId="34" xfId="44" applyFont="1" applyBorder="1" applyAlignment="1" applyProtection="1">
      <alignment horizontal="center"/>
    </xf>
    <xf numFmtId="164" fontId="56" fillId="0" borderId="44" xfId="44" applyFont="1" applyBorder="1" applyAlignment="1" applyProtection="1">
      <alignment horizontal="center"/>
    </xf>
    <xf numFmtId="164" fontId="36" fillId="0" borderId="34" xfId="44" applyFont="1" applyBorder="1" applyAlignment="1" applyProtection="1">
      <alignment horizontal="center"/>
    </xf>
    <xf numFmtId="164" fontId="50" fillId="0" borderId="44" xfId="44" applyFont="1" applyBorder="1" applyAlignment="1" applyProtection="1">
      <alignment horizontal="center"/>
    </xf>
    <xf numFmtId="164" fontId="50" fillId="0" borderId="25" xfId="44" applyFont="1" applyBorder="1" applyAlignment="1" applyProtection="1">
      <alignment horizontal="center"/>
    </xf>
    <xf numFmtId="164" fontId="50" fillId="0" borderId="16" xfId="44" applyFont="1" applyBorder="1" applyAlignment="1" applyProtection="1">
      <alignment horizontal="center"/>
    </xf>
    <xf numFmtId="164" fontId="50" fillId="0" borderId="18" xfId="44" applyFont="1" applyBorder="1" applyAlignment="1" applyProtection="1">
      <alignment horizontal="center"/>
    </xf>
    <xf numFmtId="164" fontId="36" fillId="0" borderId="14" xfId="44" applyFont="1" applyBorder="1" applyAlignment="1" applyProtection="1">
      <alignment horizontal="center"/>
    </xf>
    <xf numFmtId="164" fontId="50" fillId="0" borderId="26" xfId="44" applyFont="1" applyBorder="1" applyAlignment="1" applyProtection="1">
      <alignment horizontal="center"/>
    </xf>
    <xf numFmtId="164" fontId="50" fillId="0" borderId="40" xfId="44" applyFont="1" applyBorder="1" applyAlignment="1" applyProtection="1">
      <alignment horizontal="center"/>
    </xf>
    <xf numFmtId="164" fontId="48" fillId="0" borderId="14" xfId="44" applyFont="1" applyBorder="1" applyAlignment="1" applyProtection="1">
      <alignment horizontal="center" vertical="center"/>
    </xf>
    <xf numFmtId="164" fontId="48" fillId="0" borderId="14" xfId="44" applyFont="1" applyBorder="1" applyAlignment="1" applyProtection="1">
      <alignment shrinkToFit="1"/>
    </xf>
    <xf numFmtId="164" fontId="48" fillId="0" borderId="16" xfId="44" applyFont="1" applyBorder="1" applyAlignment="1" applyProtection="1">
      <alignment horizontal="center" vertical="center"/>
    </xf>
    <xf numFmtId="164" fontId="55" fillId="0" borderId="16" xfId="44" applyFont="1" applyBorder="1" applyAlignment="1" applyProtection="1">
      <alignment horizontal="left" vertical="center" shrinkToFit="1"/>
    </xf>
    <xf numFmtId="164" fontId="56" fillId="0" borderId="16" xfId="44" applyFont="1" applyBorder="1" applyAlignment="1" applyProtection="1">
      <alignment horizontal="center"/>
    </xf>
    <xf numFmtId="164" fontId="48" fillId="0" borderId="16" xfId="44" applyFont="1" applyBorder="1" applyAlignment="1" applyProtection="1">
      <alignment shrinkToFit="1"/>
    </xf>
    <xf numFmtId="164" fontId="56" fillId="0" borderId="16" xfId="44" applyFont="1" applyBorder="1" applyAlignment="1" applyProtection="1">
      <alignment horizontal="left" shrinkToFit="1"/>
    </xf>
    <xf numFmtId="164" fontId="48" fillId="0" borderId="18" xfId="44" applyFont="1" applyBorder="1" applyAlignment="1">
      <alignment horizontal="left" shrinkToFit="1"/>
    </xf>
    <xf numFmtId="164" fontId="56" fillId="0" borderId="18" xfId="44" applyFont="1" applyBorder="1" applyAlignment="1" applyProtection="1">
      <alignment horizontal="center"/>
    </xf>
    <xf numFmtId="164" fontId="48" fillId="0" borderId="18" xfId="44" applyFont="1" applyBorder="1" applyAlignment="1" applyProtection="1">
      <alignment shrinkToFit="1"/>
    </xf>
    <xf numFmtId="164" fontId="48" fillId="0" borderId="14" xfId="44" applyFont="1" applyBorder="1" applyAlignment="1">
      <alignment horizontal="left" shrinkToFit="1"/>
    </xf>
    <xf numFmtId="164" fontId="56" fillId="0" borderId="14" xfId="44" applyFont="1" applyBorder="1" applyAlignment="1" applyProtection="1">
      <alignment horizontal="center"/>
    </xf>
    <xf numFmtId="164" fontId="56" fillId="0" borderId="14" xfId="44" applyFont="1" applyBorder="1" applyAlignment="1" applyProtection="1">
      <alignment horizontal="left" shrinkToFit="1"/>
    </xf>
    <xf numFmtId="164" fontId="56" fillId="0" borderId="18" xfId="44" applyFont="1" applyBorder="1" applyAlignment="1" applyProtection="1">
      <alignment horizontal="left" shrinkToFit="1"/>
    </xf>
    <xf numFmtId="164" fontId="56" fillId="0" borderId="16" xfId="44" applyFont="1" applyBorder="1" applyAlignment="1" applyProtection="1">
      <alignment shrinkToFit="1"/>
    </xf>
    <xf numFmtId="164" fontId="42" fillId="0" borderId="18" xfId="44" applyFont="1" applyBorder="1" applyAlignment="1">
      <alignment horizontal="left" shrinkToFit="1"/>
    </xf>
    <xf numFmtId="164" fontId="56" fillId="0" borderId="14" xfId="44" applyFont="1" applyBorder="1" applyAlignment="1" applyProtection="1">
      <alignment shrinkToFit="1"/>
    </xf>
    <xf numFmtId="164" fontId="48" fillId="0" borderId="25" xfId="44" applyFont="1" applyBorder="1" applyAlignment="1" applyProtection="1">
      <alignment horizontal="center" vertical="center"/>
    </xf>
    <xf numFmtId="164" fontId="56" fillId="0" borderId="25" xfId="44" applyFont="1" applyBorder="1" applyAlignment="1" applyProtection="1">
      <alignment horizontal="center"/>
    </xf>
    <xf numFmtId="164" fontId="48" fillId="0" borderId="18" xfId="44" applyFont="1" applyBorder="1" applyAlignment="1" applyProtection="1">
      <alignment horizontal="center" vertical="center"/>
    </xf>
    <xf numFmtId="168" fontId="56" fillId="0" borderId="14" xfId="44" applyNumberFormat="1" applyFont="1" applyBorder="1" applyProtection="1"/>
    <xf numFmtId="168" fontId="36" fillId="0" borderId="14" xfId="44" applyNumberFormat="1" applyFont="1" applyBorder="1" applyProtection="1"/>
    <xf numFmtId="168" fontId="56" fillId="0" borderId="16" xfId="44" applyNumberFormat="1" applyFont="1" applyBorder="1" applyProtection="1"/>
    <xf numFmtId="168" fontId="50" fillId="0" borderId="16" xfId="44" applyNumberFormat="1" applyFont="1" applyBorder="1" applyProtection="1"/>
    <xf numFmtId="164" fontId="42" fillId="0" borderId="22" xfId="44" applyFont="1" applyBorder="1" applyAlignment="1">
      <alignment horizontal="left" shrinkToFit="1"/>
    </xf>
    <xf numFmtId="164" fontId="42" fillId="0" borderId="13" xfId="44" applyFont="1" applyBorder="1" applyAlignment="1">
      <alignment horizontal="left" shrinkToFit="1"/>
    </xf>
    <xf numFmtId="164" fontId="42" fillId="0" borderId="17" xfId="44" applyFont="1" applyBorder="1" applyAlignment="1">
      <alignment horizontal="left" shrinkToFit="1"/>
    </xf>
    <xf numFmtId="164" fontId="42" fillId="0" borderId="23" xfId="44" applyFont="1" applyBorder="1" applyAlignment="1">
      <alignment shrinkToFit="1"/>
    </xf>
    <xf numFmtId="164" fontId="42" fillId="0" borderId="20" xfId="44" applyFont="1" applyBorder="1" applyAlignment="1">
      <alignment shrinkToFit="1"/>
    </xf>
    <xf numFmtId="164" fontId="42" fillId="0" borderId="20" xfId="44" applyFont="1" applyBorder="1"/>
    <xf numFmtId="164" fontId="42" fillId="0" borderId="16" xfId="44" applyFont="1" applyBorder="1" applyAlignment="1">
      <alignment shrinkToFit="1"/>
    </xf>
    <xf numFmtId="164" fontId="42" fillId="0" borderId="19" xfId="44" applyFont="1" applyBorder="1"/>
    <xf numFmtId="164" fontId="42" fillId="19" borderId="12" xfId="44" applyFont="1" applyFill="1" applyBorder="1" applyAlignment="1">
      <alignment shrinkToFit="1"/>
    </xf>
    <xf numFmtId="164" fontId="42" fillId="0" borderId="12" xfId="44" applyFont="1" applyBorder="1" applyAlignment="1">
      <alignment shrinkToFit="1"/>
    </xf>
    <xf numFmtId="0" fontId="54" fillId="0" borderId="49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9" xfId="0" applyBorder="1" applyAlignment="1">
      <alignment horizontal="center"/>
    </xf>
    <xf numFmtId="164" fontId="56" fillId="0" borderId="25" xfId="44" applyFont="1" applyBorder="1" applyProtection="1"/>
    <xf numFmtId="164" fontId="56" fillId="0" borderId="36" xfId="44" applyFont="1" applyBorder="1" applyAlignment="1" applyProtection="1">
      <alignment horizontal="left" shrinkToFit="1"/>
    </xf>
    <xf numFmtId="164" fontId="56" fillId="0" borderId="36" xfId="44" applyFont="1" applyBorder="1" applyProtection="1"/>
    <xf numFmtId="164" fontId="48" fillId="0" borderId="36" xfId="44" applyFont="1" applyBorder="1" applyAlignment="1" applyProtection="1">
      <alignment shrinkToFit="1"/>
    </xf>
    <xf numFmtId="164" fontId="48" fillId="0" borderId="32" xfId="44" applyFont="1" applyBorder="1" applyAlignment="1" applyProtection="1">
      <alignment horizontal="center" vertical="center"/>
    </xf>
    <xf numFmtId="164" fontId="48" fillId="0" borderId="32" xfId="44" applyFont="1" applyBorder="1" applyAlignment="1" applyProtection="1">
      <alignment shrinkToFit="1"/>
    </xf>
    <xf numFmtId="164" fontId="56" fillId="0" borderId="32" xfId="44" applyFont="1" applyBorder="1" applyAlignment="1" applyProtection="1">
      <alignment shrinkToFit="1"/>
    </xf>
    <xf numFmtId="164" fontId="42" fillId="19" borderId="20" xfId="44" applyFont="1" applyFill="1" applyBorder="1"/>
    <xf numFmtId="167" fontId="15" fillId="0" borderId="36" xfId="44" applyNumberFormat="1" applyFont="1" applyBorder="1" applyAlignment="1" applyProtection="1">
      <alignment horizontal="center"/>
    </xf>
    <xf numFmtId="164" fontId="48" fillId="0" borderId="48" xfId="44" applyFont="1" applyBorder="1" applyAlignment="1" applyProtection="1">
      <alignment horizontal="center" vertical="center"/>
    </xf>
    <xf numFmtId="164" fontId="15" fillId="4" borderId="0" xfId="44" applyFont="1" applyFill="1" applyAlignment="1" applyProtection="1">
      <alignment horizontal="left" shrinkToFit="1"/>
    </xf>
    <xf numFmtId="172" fontId="57" fillId="20" borderId="14" xfId="44" applyNumberFormat="1" applyFont="1" applyFill="1" applyBorder="1" applyAlignment="1">
      <alignment horizontal="center"/>
    </xf>
    <xf numFmtId="164" fontId="35" fillId="20" borderId="14" xfId="44" applyFont="1" applyFill="1" applyBorder="1" applyAlignment="1" applyProtection="1">
      <alignment horizontal="left"/>
    </xf>
    <xf numFmtId="164" fontId="21" fillId="0" borderId="0" xfId="44" applyFill="1" applyProtection="1"/>
    <xf numFmtId="164" fontId="42" fillId="0" borderId="14" xfId="44" applyFont="1" applyBorder="1" applyAlignment="1">
      <alignment shrinkToFit="1"/>
    </xf>
    <xf numFmtId="164" fontId="42" fillId="0" borderId="18" xfId="44" applyFont="1" applyBorder="1" applyAlignment="1">
      <alignment shrinkToFit="1"/>
    </xf>
    <xf numFmtId="164" fontId="42" fillId="0" borderId="14" xfId="44" applyFont="1" applyBorder="1"/>
    <xf numFmtId="164" fontId="42" fillId="0" borderId="18" xfId="44" applyFont="1" applyBorder="1"/>
    <xf numFmtId="164" fontId="42" fillId="0" borderId="69" xfId="44" applyFont="1" applyBorder="1" applyAlignment="1">
      <alignment shrinkToFit="1"/>
    </xf>
    <xf numFmtId="164" fontId="42" fillId="0" borderId="21" xfId="44" applyFont="1" applyBorder="1" applyAlignment="1">
      <alignment horizontal="left" shrinkToFit="1"/>
    </xf>
    <xf numFmtId="164" fontId="36" fillId="0" borderId="70" xfId="44" applyFont="1" applyBorder="1" applyAlignment="1" applyProtection="1">
      <alignment shrinkToFit="1"/>
    </xf>
    <xf numFmtId="164" fontId="36" fillId="0" borderId="38" xfId="44" applyFont="1" applyBorder="1" applyAlignment="1" applyProtection="1">
      <alignment shrinkToFit="1"/>
    </xf>
    <xf numFmtId="164" fontId="42" fillId="0" borderId="24" xfId="44" applyFont="1" applyBorder="1" applyAlignment="1">
      <alignment horizontal="left" shrinkToFit="1"/>
    </xf>
    <xf numFmtId="164" fontId="56" fillId="0" borderId="71" xfId="44" applyFont="1" applyBorder="1" applyAlignment="1" applyProtection="1">
      <alignment horizontal="left" shrinkToFit="1"/>
    </xf>
    <xf numFmtId="164" fontId="42" fillId="0" borderId="72" xfId="44" applyFont="1" applyBorder="1" applyAlignment="1">
      <alignment horizontal="left" shrinkToFit="1"/>
    </xf>
    <xf numFmtId="164" fontId="36" fillId="0" borderId="71" xfId="44" applyFont="1" applyBorder="1" applyAlignment="1" applyProtection="1">
      <alignment horizontal="left" shrinkToFit="1"/>
    </xf>
    <xf numFmtId="164" fontId="36" fillId="0" borderId="38" xfId="44" applyFont="1" applyBorder="1" applyAlignment="1" applyProtection="1">
      <alignment horizontal="left" shrinkToFit="1"/>
    </xf>
    <xf numFmtId="164" fontId="56" fillId="0" borderId="70" xfId="44" applyFont="1" applyBorder="1" applyAlignment="1" applyProtection="1">
      <alignment shrinkToFit="1"/>
    </xf>
    <xf numFmtId="164" fontId="56" fillId="0" borderId="38" xfId="44" applyFont="1" applyBorder="1" applyAlignment="1" applyProtection="1">
      <alignment shrinkToFit="1"/>
    </xf>
    <xf numFmtId="164" fontId="56" fillId="0" borderId="38" xfId="44" applyFont="1" applyBorder="1" applyAlignment="1" applyProtection="1">
      <alignment horizontal="left" shrinkToFit="1"/>
    </xf>
    <xf numFmtId="164" fontId="42" fillId="0" borderId="24" xfId="44" applyFont="1" applyFill="1" applyBorder="1" applyAlignment="1">
      <alignment horizontal="left" shrinkToFit="1"/>
    </xf>
    <xf numFmtId="164" fontId="42" fillId="0" borderId="45" xfId="44" applyFont="1" applyBorder="1" applyAlignment="1">
      <alignment horizontal="left" shrinkToFit="1"/>
    </xf>
    <xf numFmtId="164" fontId="46" fillId="0" borderId="33" xfId="44" applyFont="1" applyBorder="1" applyAlignment="1" applyProtection="1">
      <alignment shrinkToFit="1"/>
    </xf>
    <xf numFmtId="164" fontId="48" fillId="0" borderId="34" xfId="44" applyFont="1" applyBorder="1" applyAlignment="1" applyProtection="1">
      <alignment shrinkToFit="1"/>
    </xf>
    <xf numFmtId="164" fontId="48" fillId="0" borderId="37" xfId="44" applyFont="1" applyBorder="1" applyAlignment="1" applyProtection="1">
      <alignment shrinkToFit="1"/>
    </xf>
    <xf numFmtId="164" fontId="48" fillId="0" borderId="33" xfId="44" applyFont="1" applyBorder="1" applyAlignment="1" applyProtection="1">
      <alignment shrinkToFit="1"/>
    </xf>
    <xf numFmtId="164" fontId="55" fillId="0" borderId="34" xfId="44" applyFont="1" applyBorder="1" applyAlignment="1" applyProtection="1">
      <alignment horizontal="left" vertical="center" shrinkToFit="1"/>
    </xf>
    <xf numFmtId="164" fontId="56" fillId="0" borderId="34" xfId="44" applyFont="1" applyBorder="1" applyAlignment="1" applyProtection="1">
      <alignment horizontal="left" shrinkToFit="1"/>
    </xf>
    <xf numFmtId="164" fontId="46" fillId="0" borderId="68" xfId="44" applyFont="1" applyBorder="1" applyAlignment="1" applyProtection="1">
      <alignment shrinkToFit="1"/>
    </xf>
    <xf numFmtId="164" fontId="52" fillId="0" borderId="0" xfId="44" applyFont="1" applyBorder="1" applyAlignment="1" applyProtection="1">
      <alignment horizontal="left" vertical="center" shrinkToFit="1"/>
    </xf>
    <xf numFmtId="164" fontId="48" fillId="0" borderId="0" xfId="44" applyFont="1" applyBorder="1" applyAlignment="1" applyProtection="1">
      <alignment shrinkToFit="1"/>
    </xf>
    <xf numFmtId="164" fontId="48" fillId="0" borderId="74" xfId="44" applyFont="1" applyBorder="1" applyAlignment="1" applyProtection="1">
      <alignment shrinkToFit="1"/>
    </xf>
    <xf numFmtId="164" fontId="48" fillId="0" borderId="68" xfId="44" applyFont="1" applyBorder="1" applyAlignment="1" applyProtection="1">
      <alignment shrinkToFit="1"/>
    </xf>
    <xf numFmtId="164" fontId="55" fillId="0" borderId="0" xfId="44" applyFont="1" applyBorder="1" applyAlignment="1" applyProtection="1">
      <alignment horizontal="left" vertical="center" shrinkToFit="1"/>
    </xf>
    <xf numFmtId="164" fontId="36" fillId="0" borderId="0" xfId="44" applyFont="1" applyBorder="1" applyAlignment="1" applyProtection="1">
      <alignment horizontal="left" shrinkToFit="1"/>
    </xf>
    <xf numFmtId="164" fontId="46" fillId="0" borderId="74" xfId="44" applyFont="1" applyBorder="1" applyAlignment="1" applyProtection="1">
      <alignment shrinkToFit="1"/>
    </xf>
    <xf numFmtId="164" fontId="46" fillId="0" borderId="0" xfId="44" applyFont="1" applyBorder="1" applyAlignment="1" applyProtection="1">
      <alignment shrinkToFit="1"/>
    </xf>
    <xf numFmtId="164" fontId="56" fillId="0" borderId="0" xfId="44" applyFont="1" applyBorder="1" applyAlignment="1" applyProtection="1">
      <alignment horizontal="left" shrinkToFit="1"/>
    </xf>
    <xf numFmtId="164" fontId="42" fillId="19" borderId="68" xfId="44" applyFont="1" applyFill="1" applyBorder="1"/>
    <xf numFmtId="0" fontId="0" fillId="0" borderId="32" xfId="0" applyBorder="1"/>
    <xf numFmtId="0" fontId="0" fillId="0" borderId="25" xfId="0" applyBorder="1"/>
    <xf numFmtId="0" fontId="0" fillId="0" borderId="36" xfId="0" applyBorder="1"/>
    <xf numFmtId="164" fontId="42" fillId="0" borderId="75" xfId="44" applyFont="1" applyBorder="1" applyAlignment="1">
      <alignment horizontal="left" shrinkToFit="1"/>
    </xf>
    <xf numFmtId="164" fontId="42" fillId="0" borderId="27" xfId="44" applyFont="1" applyBorder="1" applyAlignment="1">
      <alignment horizontal="left" shrinkToFit="1"/>
    </xf>
    <xf numFmtId="164" fontId="42" fillId="19" borderId="33" xfId="44" applyFont="1" applyFill="1" applyBorder="1"/>
    <xf numFmtId="164" fontId="56" fillId="0" borderId="38" xfId="44" applyFont="1" applyFill="1" applyBorder="1" applyAlignment="1" applyProtection="1">
      <alignment horizontal="left" shrinkToFit="1"/>
    </xf>
    <xf numFmtId="164" fontId="42" fillId="0" borderId="19" xfId="44" applyFont="1" applyBorder="1" applyAlignment="1">
      <alignment shrinkToFit="1"/>
    </xf>
    <xf numFmtId="164" fontId="42" fillId="19" borderId="19" xfId="44" applyFont="1" applyFill="1" applyBorder="1" applyAlignment="1">
      <alignment shrinkToFit="1"/>
    </xf>
    <xf numFmtId="164" fontId="42" fillId="19" borderId="20" xfId="44" applyFont="1" applyFill="1" applyBorder="1" applyAlignment="1">
      <alignment shrinkToFit="1"/>
    </xf>
    <xf numFmtId="164" fontId="42" fillId="19" borderId="42" xfId="44" applyFont="1" applyFill="1" applyBorder="1" applyAlignment="1">
      <alignment shrinkToFit="1"/>
    </xf>
    <xf numFmtId="164" fontId="42" fillId="0" borderId="45" xfId="44" applyFont="1" applyFill="1" applyBorder="1" applyAlignment="1">
      <alignment horizontal="left" shrinkToFit="1"/>
    </xf>
    <xf numFmtId="164" fontId="42" fillId="0" borderId="76" xfId="44" applyFont="1" applyBorder="1" applyAlignment="1">
      <alignment horizontal="left" shrinkToFit="1"/>
    </xf>
    <xf numFmtId="164" fontId="42" fillId="0" borderId="77" xfId="44" applyFont="1" applyBorder="1" applyAlignment="1">
      <alignment horizontal="left" shrinkToFit="1"/>
    </xf>
    <xf numFmtId="164" fontId="48" fillId="0" borderId="78" xfId="44" applyFont="1" applyBorder="1" applyAlignment="1" applyProtection="1">
      <alignment shrinkToFit="1"/>
    </xf>
    <xf numFmtId="164" fontId="48" fillId="0" borderId="49" xfId="44" applyFont="1" applyBorder="1" applyAlignment="1" applyProtection="1">
      <alignment shrinkToFit="1"/>
    </xf>
    <xf numFmtId="164" fontId="42" fillId="0" borderId="31" xfId="44" applyFont="1" applyBorder="1" applyAlignment="1">
      <alignment shrinkToFit="1"/>
    </xf>
    <xf numFmtId="164" fontId="42" fillId="0" borderId="73" xfId="44" applyFont="1" applyBorder="1" applyAlignment="1">
      <alignment shrinkToFit="1"/>
    </xf>
    <xf numFmtId="164" fontId="42" fillId="0" borderId="27" xfId="44" applyFont="1" applyFill="1" applyBorder="1" applyAlignment="1">
      <alignment horizontal="left" shrinkToFit="1"/>
    </xf>
    <xf numFmtId="164" fontId="56" fillId="0" borderId="0" xfId="44" applyFont="1" applyFill="1" applyBorder="1" applyAlignment="1" applyProtection="1">
      <alignment horizontal="left" shrinkToFit="1"/>
    </xf>
    <xf numFmtId="0" fontId="0" fillId="0" borderId="25" xfId="0" applyFill="1" applyBorder="1"/>
    <xf numFmtId="167" fontId="15" fillId="0" borderId="25" xfId="44" applyNumberFormat="1" applyFont="1" applyFill="1" applyBorder="1" applyAlignment="1" applyProtection="1">
      <alignment horizontal="center"/>
    </xf>
    <xf numFmtId="164" fontId="56" fillId="0" borderId="32" xfId="44" applyFont="1" applyBorder="1" applyAlignment="1" applyProtection="1">
      <alignment horizontal="center"/>
    </xf>
    <xf numFmtId="164" fontId="56" fillId="0" borderId="36" xfId="44" applyFont="1" applyBorder="1" applyAlignment="1" applyProtection="1">
      <alignment horizontal="center"/>
    </xf>
    <xf numFmtId="164" fontId="56" fillId="0" borderId="35" xfId="44" applyFont="1" applyBorder="1" applyAlignment="1" applyProtection="1">
      <alignment horizontal="center"/>
    </xf>
    <xf numFmtId="164" fontId="42" fillId="0" borderId="25" xfId="44" applyFont="1" applyBorder="1" applyAlignment="1">
      <alignment horizontal="center" shrinkToFit="1"/>
    </xf>
    <xf numFmtId="164" fontId="42" fillId="0" borderId="32" xfId="44" applyFont="1" applyBorder="1" applyAlignment="1">
      <alignment horizontal="center" shrinkToFit="1"/>
    </xf>
    <xf numFmtId="164" fontId="56" fillId="0" borderId="25" xfId="44" applyFont="1" applyFill="1" applyBorder="1" applyAlignment="1" applyProtection="1">
      <alignment horizontal="center"/>
    </xf>
    <xf numFmtId="164" fontId="42" fillId="19" borderId="32" xfId="44" applyFont="1" applyFill="1" applyBorder="1" applyAlignment="1">
      <alignment horizontal="center" shrinkToFit="1"/>
    </xf>
    <xf numFmtId="164" fontId="21" fillId="0" borderId="32" xfId="44" applyFont="1" applyBorder="1" applyAlignment="1" applyProtection="1">
      <alignment horizontal="center" vertical="center"/>
    </xf>
    <xf numFmtId="164" fontId="21" fillId="0" borderId="25" xfId="44" applyFont="1" applyBorder="1" applyAlignment="1" applyProtection="1">
      <alignment horizontal="center" vertical="center"/>
    </xf>
    <xf numFmtId="164" fontId="50" fillId="0" borderId="36" xfId="44" applyFont="1" applyBorder="1" applyAlignment="1" applyProtection="1">
      <alignment horizontal="center"/>
    </xf>
    <xf numFmtId="164" fontId="15" fillId="4" borderId="0" xfId="44" applyFont="1" applyFill="1" applyAlignment="1" applyProtection="1">
      <alignment horizontal="left" shrinkToFit="1"/>
    </xf>
    <xf numFmtId="164" fontId="15" fillId="4" borderId="0" xfId="44" applyFont="1" applyFill="1" applyAlignment="1" applyProtection="1">
      <alignment horizontal="left" shrinkToFit="1"/>
    </xf>
    <xf numFmtId="164" fontId="21" fillId="22" borderId="25" xfId="44" applyFill="1" applyBorder="1" applyAlignment="1" applyProtection="1">
      <alignment horizontal="center"/>
    </xf>
    <xf numFmtId="164" fontId="15" fillId="22" borderId="25" xfId="44" applyFont="1" applyFill="1" applyBorder="1" applyAlignment="1" applyProtection="1">
      <alignment horizontal="center"/>
    </xf>
    <xf numFmtId="164" fontId="21" fillId="20" borderId="34" xfId="44" applyFill="1" applyBorder="1" applyAlignment="1" applyProtection="1">
      <alignment horizontal="center" vertical="center"/>
    </xf>
    <xf numFmtId="164" fontId="48" fillId="20" borderId="25" xfId="44" applyFont="1" applyFill="1" applyBorder="1" applyAlignment="1" applyProtection="1">
      <alignment shrinkToFit="1"/>
    </xf>
    <xf numFmtId="0" fontId="0" fillId="20" borderId="34" xfId="0" applyFill="1" applyBorder="1"/>
    <xf numFmtId="164" fontId="42" fillId="20" borderId="17" xfId="44" applyFont="1" applyFill="1" applyBorder="1" applyAlignment="1">
      <alignment horizontal="left" shrinkToFit="1"/>
    </xf>
    <xf numFmtId="172" fontId="53" fillId="20" borderId="15" xfId="44" applyNumberFormat="1" applyFont="1" applyFill="1" applyBorder="1" applyAlignment="1">
      <alignment horizontal="center"/>
    </xf>
    <xf numFmtId="164" fontId="51" fillId="20" borderId="25" xfId="44" applyFont="1" applyFill="1" applyBorder="1" applyAlignment="1" applyProtection="1">
      <alignment horizontal="left"/>
    </xf>
    <xf numFmtId="167" fontId="15" fillId="20" borderId="79" xfId="44" applyNumberFormat="1" applyFont="1" applyFill="1" applyBorder="1" applyAlignment="1" applyProtection="1">
      <alignment horizontal="center"/>
    </xf>
    <xf numFmtId="167" fontId="15" fillId="20" borderId="80" xfId="44" applyNumberFormat="1" applyFont="1" applyFill="1" applyBorder="1" applyAlignment="1" applyProtection="1">
      <alignment horizontal="center"/>
    </xf>
    <xf numFmtId="164" fontId="21" fillId="22" borderId="29" xfId="44" applyFill="1" applyBorder="1" applyAlignment="1" applyProtection="1">
      <alignment horizontal="center"/>
    </xf>
    <xf numFmtId="164" fontId="15" fillId="22" borderId="29" xfId="44" applyFont="1" applyFill="1" applyBorder="1" applyAlignment="1" applyProtection="1">
      <alignment horizontal="center"/>
    </xf>
    <xf numFmtId="164" fontId="48" fillId="20" borderId="13" xfId="44" applyFont="1" applyFill="1" applyBorder="1" applyAlignment="1">
      <alignment horizontal="left" shrinkToFit="1"/>
    </xf>
    <xf numFmtId="164" fontId="21" fillId="20" borderId="29" xfId="44" applyFill="1" applyBorder="1" applyAlignment="1" applyProtection="1">
      <alignment horizontal="center" vertical="center"/>
    </xf>
    <xf numFmtId="164" fontId="48" fillId="20" borderId="29" xfId="44" applyFont="1" applyFill="1" applyBorder="1" applyAlignment="1" applyProtection="1">
      <alignment shrinkToFit="1"/>
    </xf>
    <xf numFmtId="167" fontId="15" fillId="20" borderId="29" xfId="44" applyNumberFormat="1" applyFont="1" applyFill="1" applyBorder="1" applyAlignment="1" applyProtection="1">
      <alignment horizontal="center"/>
    </xf>
    <xf numFmtId="172" fontId="57" fillId="20" borderId="18" xfId="44" applyNumberFormat="1" applyFont="1" applyFill="1" applyBorder="1" applyAlignment="1">
      <alignment horizontal="center"/>
    </xf>
    <xf numFmtId="164" fontId="35" fillId="20" borderId="18" xfId="44" applyFont="1" applyFill="1" applyBorder="1" applyAlignment="1" applyProtection="1">
      <alignment horizontal="left"/>
    </xf>
    <xf numFmtId="164" fontId="21" fillId="22" borderId="26" xfId="44" applyFill="1" applyBorder="1" applyAlignment="1" applyProtection="1">
      <alignment horizontal="center"/>
    </xf>
    <xf numFmtId="164" fontId="15" fillId="22" borderId="26" xfId="44" applyFont="1" applyFill="1" applyBorder="1" applyAlignment="1" applyProtection="1">
      <alignment horizontal="center"/>
    </xf>
    <xf numFmtId="168" fontId="15" fillId="20" borderId="26" xfId="44" applyNumberFormat="1" applyFont="1" applyFill="1" applyBorder="1" applyProtection="1"/>
    <xf numFmtId="164" fontId="15" fillId="20" borderId="26" xfId="44" applyFont="1" applyFill="1" applyBorder="1" applyAlignment="1" applyProtection="1">
      <alignment horizontal="center"/>
    </xf>
    <xf numFmtId="164" fontId="21" fillId="20" borderId="44" xfId="44" applyFill="1" applyBorder="1" applyAlignment="1" applyProtection="1">
      <alignment horizontal="center" vertical="center"/>
    </xf>
    <xf numFmtId="164" fontId="48" fillId="20" borderId="26" xfId="44" applyFont="1" applyFill="1" applyBorder="1" applyAlignment="1" applyProtection="1">
      <alignment shrinkToFit="1"/>
    </xf>
    <xf numFmtId="0" fontId="0" fillId="20" borderId="44" xfId="0" applyFill="1" applyBorder="1"/>
    <xf numFmtId="167" fontId="15" fillId="20" borderId="66" xfId="44" applyNumberFormat="1" applyFont="1" applyFill="1" applyBorder="1" applyAlignment="1" applyProtection="1">
      <alignment horizontal="center"/>
    </xf>
    <xf numFmtId="172" fontId="53" fillId="20" borderId="47" xfId="44" applyNumberFormat="1" applyFont="1" applyFill="1" applyBorder="1" applyAlignment="1">
      <alignment horizontal="center"/>
    </xf>
    <xf numFmtId="164" fontId="51" fillId="20" borderId="81" xfId="44" applyFont="1" applyFill="1" applyBorder="1" applyAlignment="1" applyProtection="1">
      <alignment horizontal="left"/>
    </xf>
    <xf numFmtId="164" fontId="21" fillId="22" borderId="81" xfId="44" applyFill="1" applyBorder="1" applyAlignment="1" applyProtection="1">
      <alignment horizontal="center"/>
    </xf>
    <xf numFmtId="164" fontId="15" fillId="22" borderId="81" xfId="44" applyFont="1" applyFill="1" applyBorder="1" applyAlignment="1" applyProtection="1">
      <alignment horizontal="center"/>
    </xf>
    <xf numFmtId="168" fontId="15" fillId="20" borderId="48" xfId="44" applyNumberFormat="1" applyFont="1" applyFill="1" applyBorder="1" applyProtection="1"/>
    <xf numFmtId="164" fontId="15" fillId="20" borderId="48" xfId="44" applyFont="1" applyFill="1" applyBorder="1" applyAlignment="1" applyProtection="1">
      <alignment horizontal="center"/>
    </xf>
    <xf numFmtId="168" fontId="15" fillId="20" borderId="82" xfId="44" applyNumberFormat="1" applyFont="1" applyFill="1" applyBorder="1" applyProtection="1"/>
    <xf numFmtId="164" fontId="15" fillId="4" borderId="0" xfId="44" applyFont="1" applyFill="1" applyAlignment="1" applyProtection="1">
      <alignment horizontal="left" shrinkToFit="1"/>
    </xf>
    <xf numFmtId="172" fontId="57" fillId="20" borderId="16" xfId="44" applyNumberFormat="1" applyFont="1" applyFill="1" applyBorder="1" applyAlignment="1">
      <alignment horizontal="center"/>
    </xf>
    <xf numFmtId="164" fontId="35" fillId="20" borderId="16" xfId="44" applyFont="1" applyFill="1" applyBorder="1" applyAlignment="1" applyProtection="1">
      <alignment horizontal="left"/>
    </xf>
    <xf numFmtId="164" fontId="36" fillId="0" borderId="38" xfId="44" applyFont="1" applyFill="1" applyBorder="1" applyAlignment="1" applyProtection="1">
      <alignment shrinkToFit="1"/>
    </xf>
    <xf numFmtId="172" fontId="57" fillId="20" borderId="13" xfId="44" applyNumberFormat="1" applyFont="1" applyFill="1" applyBorder="1" applyAlignment="1">
      <alignment horizontal="center"/>
    </xf>
    <xf numFmtId="164" fontId="35" fillId="20" borderId="15" xfId="44" applyFont="1" applyFill="1" applyBorder="1" applyAlignment="1" applyProtection="1">
      <alignment horizontal="left"/>
    </xf>
    <xf numFmtId="164" fontId="21" fillId="22" borderId="36" xfId="44" applyFill="1" applyBorder="1" applyAlignment="1" applyProtection="1">
      <alignment horizontal="center"/>
    </xf>
    <xf numFmtId="168" fontId="15" fillId="20" borderId="25" xfId="44" applyNumberFormat="1" applyFont="1" applyFill="1" applyBorder="1" applyProtection="1"/>
    <xf numFmtId="164" fontId="15" fillId="20" borderId="25" xfId="44" applyFont="1" applyFill="1" applyBorder="1" applyAlignment="1" applyProtection="1">
      <alignment horizontal="center"/>
    </xf>
    <xf numFmtId="168" fontId="15" fillId="20" borderId="84" xfId="44" applyNumberFormat="1" applyFont="1" applyFill="1" applyBorder="1" applyProtection="1"/>
    <xf numFmtId="164" fontId="15" fillId="20" borderId="84" xfId="44" applyFont="1" applyFill="1" applyBorder="1" applyAlignment="1" applyProtection="1">
      <alignment horizontal="center"/>
    </xf>
    <xf numFmtId="164" fontId="56" fillId="20" borderId="16" xfId="44" applyFont="1" applyFill="1" applyBorder="1" applyAlignment="1" applyProtection="1">
      <alignment horizontal="center"/>
    </xf>
    <xf numFmtId="164" fontId="48" fillId="20" borderId="16" xfId="44" applyFont="1" applyFill="1" applyBorder="1" applyAlignment="1" applyProtection="1">
      <alignment shrinkToFit="1"/>
    </xf>
    <xf numFmtId="167" fontId="15" fillId="20" borderId="62" xfId="44" applyNumberFormat="1" applyFont="1" applyFill="1" applyBorder="1" applyAlignment="1" applyProtection="1">
      <alignment horizontal="center"/>
    </xf>
    <xf numFmtId="164" fontId="56" fillId="0" borderId="16" xfId="44" applyFont="1" applyFill="1" applyBorder="1" applyAlignment="1" applyProtection="1">
      <alignment horizontal="center"/>
    </xf>
    <xf numFmtId="164" fontId="48" fillId="0" borderId="16" xfId="44" applyFont="1" applyFill="1" applyBorder="1" applyAlignment="1" applyProtection="1">
      <alignment shrinkToFit="1"/>
    </xf>
    <xf numFmtId="167" fontId="15" fillId="0" borderId="62" xfId="44" applyNumberFormat="1" applyFont="1" applyFill="1" applyBorder="1" applyAlignment="1" applyProtection="1">
      <alignment horizontal="center"/>
    </xf>
    <xf numFmtId="164" fontId="21" fillId="0" borderId="26" xfId="44" applyFill="1" applyBorder="1" applyAlignment="1" applyProtection="1">
      <alignment horizontal="center" vertical="center"/>
    </xf>
    <xf numFmtId="164" fontId="48" fillId="0" borderId="26" xfId="44" applyFont="1" applyFill="1" applyBorder="1" applyAlignment="1" applyProtection="1">
      <alignment shrinkToFit="1"/>
    </xf>
    <xf numFmtId="167" fontId="15" fillId="0" borderId="58" xfId="44" applyNumberFormat="1" applyFont="1" applyFill="1" applyBorder="1" applyAlignment="1" applyProtection="1">
      <alignment horizontal="center"/>
    </xf>
    <xf numFmtId="164" fontId="42" fillId="20" borderId="15" xfId="44" applyFont="1" applyFill="1" applyBorder="1" applyAlignment="1">
      <alignment horizontal="left" shrinkToFit="1"/>
    </xf>
    <xf numFmtId="167" fontId="15" fillId="20" borderId="65" xfId="44" applyNumberFormat="1" applyFont="1" applyFill="1" applyBorder="1" applyAlignment="1" applyProtection="1">
      <alignment horizontal="center"/>
    </xf>
    <xf numFmtId="164" fontId="21" fillId="20" borderId="26" xfId="44" applyFill="1" applyBorder="1" applyAlignment="1" applyProtection="1">
      <alignment horizontal="center" vertical="center"/>
    </xf>
    <xf numFmtId="167" fontId="15" fillId="20" borderId="26" xfId="44" applyNumberFormat="1" applyFont="1" applyFill="1" applyBorder="1" applyAlignment="1" applyProtection="1">
      <alignment horizontal="center"/>
    </xf>
    <xf numFmtId="164" fontId="15" fillId="4" borderId="0" xfId="44" applyFont="1" applyFill="1" applyAlignment="1" applyProtection="1">
      <alignment horizontal="left" shrinkToFit="1"/>
    </xf>
    <xf numFmtId="164" fontId="48" fillId="0" borderId="34" xfId="44" applyFont="1" applyFill="1" applyBorder="1" applyAlignment="1" applyProtection="1">
      <alignment shrinkToFit="1"/>
    </xf>
    <xf numFmtId="164" fontId="56" fillId="0" borderId="38" xfId="44" applyFont="1" applyFill="1" applyBorder="1" applyAlignment="1" applyProtection="1">
      <alignment shrinkToFit="1"/>
    </xf>
    <xf numFmtId="164" fontId="35" fillId="20" borderId="24" xfId="44" applyFont="1" applyFill="1" applyBorder="1" applyAlignment="1" applyProtection="1">
      <alignment horizontal="left"/>
    </xf>
    <xf numFmtId="164" fontId="42" fillId="0" borderId="83" xfId="44" applyFont="1" applyFill="1" applyBorder="1" applyAlignment="1">
      <alignment horizontal="left" shrinkToFit="1"/>
    </xf>
    <xf numFmtId="164" fontId="42" fillId="20" borderId="83" xfId="44" applyFont="1" applyFill="1" applyBorder="1" applyAlignment="1">
      <alignment horizontal="left" shrinkToFit="1"/>
    </xf>
    <xf numFmtId="164" fontId="42" fillId="20" borderId="21" xfId="44" applyFont="1" applyFill="1" applyBorder="1" applyAlignment="1">
      <alignment horizontal="left" shrinkToFit="1"/>
    </xf>
    <xf numFmtId="164" fontId="42" fillId="0" borderId="15" xfId="44" applyFont="1" applyFill="1" applyBorder="1" applyAlignment="1">
      <alignment horizontal="left" shrinkToFit="1"/>
    </xf>
    <xf numFmtId="164" fontId="42" fillId="0" borderId="17" xfId="44" applyFont="1" applyFill="1" applyBorder="1" applyAlignment="1">
      <alignment horizontal="left" shrinkToFit="1"/>
    </xf>
    <xf numFmtId="164" fontId="35" fillId="20" borderId="29" xfId="44" applyFont="1" applyFill="1" applyBorder="1" applyAlignment="1" applyProtection="1">
      <alignment horizontal="left"/>
    </xf>
    <xf numFmtId="172" fontId="57" fillId="20" borderId="17" xfId="44" applyNumberFormat="1" applyFont="1" applyFill="1" applyBorder="1" applyAlignment="1">
      <alignment horizontal="center"/>
    </xf>
    <xf numFmtId="164" fontId="35" fillId="20" borderId="26" xfId="44" applyFont="1" applyFill="1" applyBorder="1" applyAlignment="1" applyProtection="1">
      <alignment horizontal="left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164" fontId="15" fillId="4" borderId="0" xfId="44" applyFont="1" applyFill="1" applyAlignment="1" applyProtection="1">
      <alignment horizontal="left" shrinkToFit="1"/>
    </xf>
    <xf numFmtId="164" fontId="48" fillId="20" borderId="0" xfId="44" applyFont="1" applyFill="1" applyBorder="1" applyAlignment="1" applyProtection="1">
      <alignment shrinkToFit="1"/>
    </xf>
    <xf numFmtId="164" fontId="21" fillId="20" borderId="25" xfId="44" applyFill="1" applyBorder="1" applyAlignment="1" applyProtection="1">
      <alignment horizontal="center" vertical="center"/>
    </xf>
    <xf numFmtId="167" fontId="15" fillId="20" borderId="25" xfId="44" applyNumberFormat="1" applyFont="1" applyFill="1" applyBorder="1" applyAlignment="1" applyProtection="1">
      <alignment horizontal="center"/>
    </xf>
    <xf numFmtId="168" fontId="15" fillId="20" borderId="29" xfId="44" applyNumberFormat="1" applyFont="1" applyFill="1" applyBorder="1" applyProtection="1"/>
    <xf numFmtId="164" fontId="15" fillId="20" borderId="29" xfId="44" applyFont="1" applyFill="1" applyBorder="1" applyAlignment="1" applyProtection="1">
      <alignment horizontal="center"/>
    </xf>
    <xf numFmtId="168" fontId="15" fillId="20" borderId="56" xfId="44" applyNumberFormat="1" applyFont="1" applyFill="1" applyBorder="1" applyProtection="1"/>
    <xf numFmtId="164" fontId="42" fillId="20" borderId="13" xfId="44" applyFont="1" applyFill="1" applyBorder="1" applyAlignment="1">
      <alignment horizontal="left" shrinkToFit="1"/>
    </xf>
    <xf numFmtId="172" fontId="57" fillId="20" borderId="15" xfId="44" applyNumberFormat="1" applyFont="1" applyFill="1" applyBorder="1" applyAlignment="1">
      <alignment horizontal="center"/>
    </xf>
    <xf numFmtId="164" fontId="35" fillId="20" borderId="25" xfId="44" applyFont="1" applyFill="1" applyBorder="1" applyAlignment="1" applyProtection="1">
      <alignment horizontal="left"/>
    </xf>
    <xf numFmtId="0" fontId="0" fillId="20" borderId="44" xfId="0" applyFill="1" applyBorder="1" applyAlignment="1">
      <alignment horizontal="center"/>
    </xf>
    <xf numFmtId="164" fontId="56" fillId="20" borderId="25" xfId="44" applyFont="1" applyFill="1" applyBorder="1" applyAlignment="1" applyProtection="1">
      <alignment horizontal="center"/>
    </xf>
    <xf numFmtId="164" fontId="48" fillId="20" borderId="34" xfId="44" applyFont="1" applyFill="1" applyBorder="1" applyAlignment="1" applyProtection="1">
      <alignment shrinkToFit="1"/>
    </xf>
    <xf numFmtId="0" fontId="0" fillId="20" borderId="33" xfId="0" applyFill="1" applyBorder="1" applyAlignment="1">
      <alignment horizontal="center"/>
    </xf>
    <xf numFmtId="164" fontId="21" fillId="0" borderId="25" xfId="44" applyBorder="1" applyAlignment="1" applyProtection="1">
      <alignment horizontal="center"/>
    </xf>
    <xf numFmtId="164" fontId="42" fillId="20" borderId="85" xfId="44" applyFont="1" applyFill="1" applyBorder="1" applyAlignment="1">
      <alignment horizontal="left" shrinkToFit="1"/>
    </xf>
    <xf numFmtId="164" fontId="21" fillId="22" borderId="86" xfId="44" applyFill="1" applyBorder="1" applyAlignment="1" applyProtection="1">
      <alignment horizontal="center"/>
    </xf>
    <xf numFmtId="164" fontId="21" fillId="20" borderId="35" xfId="44" applyFill="1" applyBorder="1" applyAlignment="1" applyProtection="1">
      <alignment horizontal="center"/>
    </xf>
    <xf numFmtId="164" fontId="21" fillId="20" borderId="25" xfId="44" applyFill="1" applyBorder="1" applyAlignment="1" applyProtection="1">
      <alignment horizontal="center"/>
    </xf>
    <xf numFmtId="168" fontId="15" fillId="20" borderId="36" xfId="44" applyNumberFormat="1" applyFont="1" applyFill="1" applyBorder="1" applyProtection="1"/>
    <xf numFmtId="164" fontId="15" fillId="20" borderId="36" xfId="44" applyFont="1" applyFill="1" applyBorder="1" applyAlignment="1" applyProtection="1">
      <alignment horizontal="center"/>
    </xf>
    <xf numFmtId="164" fontId="35" fillId="20" borderId="13" xfId="44" applyFont="1" applyFill="1" applyBorder="1" applyAlignment="1" applyProtection="1">
      <alignment horizontal="left"/>
    </xf>
    <xf numFmtId="164" fontId="56" fillId="20" borderId="29" xfId="44" applyFont="1" applyFill="1" applyBorder="1" applyAlignment="1" applyProtection="1">
      <alignment horizontal="center"/>
    </xf>
    <xf numFmtId="164" fontId="48" fillId="20" borderId="43" xfId="44" applyFont="1" applyFill="1" applyBorder="1" applyAlignment="1" applyProtection="1">
      <alignment shrinkToFit="1"/>
    </xf>
    <xf numFmtId="0" fontId="0" fillId="20" borderId="43" xfId="0" applyFill="1" applyBorder="1" applyAlignment="1">
      <alignment horizontal="center"/>
    </xf>
    <xf numFmtId="164" fontId="35" fillId="20" borderId="17" xfId="44" applyFont="1" applyFill="1" applyBorder="1" applyAlignment="1" applyProtection="1">
      <alignment horizontal="left"/>
    </xf>
    <xf numFmtId="172" fontId="57" fillId="20" borderId="21" xfId="44" applyNumberFormat="1" applyFont="1" applyFill="1" applyBorder="1" applyAlignment="1">
      <alignment horizontal="center"/>
    </xf>
    <xf numFmtId="164" fontId="35" fillId="20" borderId="87" xfId="44" applyFont="1" applyFill="1" applyBorder="1" applyAlignment="1" applyProtection="1">
      <alignment horizontal="left"/>
    </xf>
    <xf numFmtId="164" fontId="21" fillId="20" borderId="87" xfId="44" applyFill="1" applyBorder="1" applyAlignment="1" applyProtection="1">
      <alignment horizontal="center"/>
    </xf>
    <xf numFmtId="164" fontId="15" fillId="22" borderId="87" xfId="44" applyFont="1" applyFill="1" applyBorder="1" applyAlignment="1" applyProtection="1">
      <alignment horizontal="center"/>
    </xf>
    <xf numFmtId="168" fontId="15" fillId="20" borderId="87" xfId="44" applyNumberFormat="1" applyFont="1" applyFill="1" applyBorder="1" applyProtection="1"/>
    <xf numFmtId="164" fontId="15" fillId="20" borderId="87" xfId="44" applyFont="1" applyFill="1" applyBorder="1" applyAlignment="1" applyProtection="1">
      <alignment horizontal="center"/>
    </xf>
    <xf numFmtId="164" fontId="21" fillId="20" borderId="87" xfId="44" applyFill="1" applyBorder="1" applyAlignment="1" applyProtection="1">
      <alignment horizontal="center" vertical="center"/>
    </xf>
    <xf numFmtId="164" fontId="48" fillId="20" borderId="87" xfId="44" applyFont="1" applyFill="1" applyBorder="1" applyAlignment="1" applyProtection="1">
      <alignment shrinkToFit="1"/>
    </xf>
    <xf numFmtId="0" fontId="0" fillId="20" borderId="88" xfId="0" applyFill="1" applyBorder="1" applyAlignment="1">
      <alignment horizontal="center"/>
    </xf>
    <xf numFmtId="167" fontId="15" fillId="20" borderId="87" xfId="44" applyNumberFormat="1" applyFont="1" applyFill="1" applyBorder="1" applyAlignment="1" applyProtection="1">
      <alignment horizontal="center"/>
    </xf>
    <xf numFmtId="0" fontId="0" fillId="0" borderId="34" xfId="0" applyFill="1" applyBorder="1" applyAlignment="1">
      <alignment horizontal="center"/>
    </xf>
    <xf numFmtId="0" fontId="59" fillId="20" borderId="34" xfId="0" applyFont="1" applyFill="1" applyBorder="1"/>
    <xf numFmtId="164" fontId="21" fillId="23" borderId="0" xfId="44" applyFill="1" applyProtection="1"/>
    <xf numFmtId="0" fontId="58" fillId="24" borderId="44" xfId="0" applyFont="1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58" fillId="24" borderId="14" xfId="0" applyFont="1" applyFill="1" applyBorder="1" applyAlignment="1">
      <alignment horizontal="center"/>
    </xf>
    <xf numFmtId="0" fontId="58" fillId="24" borderId="16" xfId="0" applyFont="1" applyFill="1" applyBorder="1" applyAlignment="1">
      <alignment horizontal="center"/>
    </xf>
    <xf numFmtId="0" fontId="58" fillId="24" borderId="32" xfId="0" applyFont="1" applyFill="1" applyBorder="1" applyAlignment="1">
      <alignment horizontal="center"/>
    </xf>
    <xf numFmtId="0" fontId="58" fillId="24" borderId="25" xfId="0" applyFont="1" applyFill="1" applyBorder="1" applyAlignment="1">
      <alignment horizontal="center"/>
    </xf>
    <xf numFmtId="0" fontId="58" fillId="24" borderId="36" xfId="0" applyFont="1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60" fillId="24" borderId="34" xfId="0" applyFont="1" applyFill="1" applyBorder="1" applyAlignment="1">
      <alignment horizontal="center"/>
    </xf>
    <xf numFmtId="0" fontId="58" fillId="24" borderId="34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60" fillId="20" borderId="34" xfId="0" applyFont="1" applyFill="1" applyBorder="1" applyAlignment="1">
      <alignment horizontal="center"/>
    </xf>
    <xf numFmtId="0" fontId="60" fillId="20" borderId="44" xfId="0" applyFont="1" applyFill="1" applyBorder="1" applyAlignment="1">
      <alignment horizontal="center"/>
    </xf>
    <xf numFmtId="164" fontId="46" fillId="24" borderId="0" xfId="44" applyFont="1" applyFill="1" applyAlignment="1" applyProtection="1">
      <alignment horizontal="center" shrinkToFit="1"/>
    </xf>
    <xf numFmtId="0" fontId="58" fillId="20" borderId="33" xfId="0" applyFont="1" applyFill="1" applyBorder="1" applyAlignment="1">
      <alignment horizontal="center"/>
    </xf>
    <xf numFmtId="0" fontId="58" fillId="20" borderId="34" xfId="0" applyFont="1" applyFill="1" applyBorder="1" applyAlignment="1">
      <alignment horizontal="center"/>
    </xf>
    <xf numFmtId="0" fontId="58" fillId="20" borderId="44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8" fillId="20" borderId="25" xfId="0" applyFont="1" applyFill="1" applyBorder="1" applyAlignment="1">
      <alignment horizontal="center"/>
    </xf>
    <xf numFmtId="0" fontId="58" fillId="24" borderId="89" xfId="0" applyFont="1" applyFill="1" applyBorder="1" applyAlignment="1">
      <alignment horizontal="center"/>
    </xf>
    <xf numFmtId="164" fontId="42" fillId="0" borderId="72" xfId="44" applyFont="1" applyFill="1" applyBorder="1" applyAlignment="1">
      <alignment horizontal="left" shrinkToFit="1"/>
    </xf>
    <xf numFmtId="164" fontId="48" fillId="0" borderId="32" xfId="44" applyFont="1" applyFill="1" applyBorder="1" applyAlignment="1" applyProtection="1">
      <alignment horizontal="center" vertical="center"/>
    </xf>
    <xf numFmtId="164" fontId="48" fillId="0" borderId="68" xfId="44" applyFont="1" applyFill="1" applyBorder="1" applyAlignment="1" applyProtection="1">
      <alignment shrinkToFit="1"/>
    </xf>
    <xf numFmtId="164" fontId="48" fillId="0" borderId="0" xfId="44" applyFont="1" applyFill="1" applyBorder="1" applyAlignment="1" applyProtection="1">
      <alignment shrinkToFit="1"/>
    </xf>
    <xf numFmtId="172" fontId="44" fillId="0" borderId="13" xfId="44" applyNumberFormat="1" applyFont="1" applyFill="1" applyBorder="1" applyAlignment="1">
      <alignment horizontal="center"/>
    </xf>
    <xf numFmtId="164" fontId="50" fillId="0" borderId="29" xfId="44" applyFont="1" applyFill="1" applyBorder="1" applyAlignment="1" applyProtection="1">
      <alignment horizontal="left"/>
    </xf>
    <xf numFmtId="172" fontId="44" fillId="0" borderId="15" xfId="44" applyNumberFormat="1" applyFont="1" applyFill="1" applyBorder="1" applyAlignment="1">
      <alignment horizontal="center"/>
    </xf>
    <xf numFmtId="164" fontId="50" fillId="0" borderId="25" xfId="44" applyFont="1" applyFill="1" applyBorder="1" applyAlignment="1" applyProtection="1">
      <alignment horizontal="left"/>
    </xf>
    <xf numFmtId="172" fontId="44" fillId="0" borderId="17" xfId="44" applyNumberFormat="1" applyFont="1" applyFill="1" applyBorder="1" applyAlignment="1">
      <alignment horizontal="center"/>
    </xf>
    <xf numFmtId="164" fontId="50" fillId="0" borderId="26" xfId="44" applyFont="1" applyFill="1" applyBorder="1" applyAlignment="1" applyProtection="1">
      <alignment horizontal="left"/>
    </xf>
    <xf numFmtId="164" fontId="21" fillId="19" borderId="13" xfId="44" applyFill="1" applyBorder="1" applyAlignment="1">
      <alignment horizontal="center" vertical="center"/>
    </xf>
    <xf numFmtId="164" fontId="15" fillId="4" borderId="24" xfId="44" applyFont="1" applyFill="1" applyBorder="1" applyAlignment="1" applyProtection="1">
      <alignment horizontal="left" shrinkToFit="1"/>
    </xf>
    <xf numFmtId="164" fontId="15" fillId="4" borderId="0" xfId="44" applyFont="1" applyFill="1" applyAlignment="1" applyProtection="1">
      <alignment horizontal="left" shrinkToFit="1"/>
    </xf>
    <xf numFmtId="169" fontId="39" fillId="25" borderId="12" xfId="44" applyNumberFormat="1" applyFont="1" applyFill="1" applyBorder="1" applyAlignment="1" applyProtection="1">
      <alignment horizontal="center" shrinkToFit="1"/>
    </xf>
  </cellXfs>
  <cellStyles count="47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Normalny" xfId="0" builtinId="0" customBuiltin="1"/>
    <cellStyle name="Normalny_plany_niestacjonarne_WPiT 2014-2015 lato 02.02.15" xfId="44"/>
    <cellStyle name="Result" xfId="45"/>
    <cellStyle name="Result2" xfId="46"/>
  </cellStyles>
  <dxfs count="0"/>
  <tableStyles count="0" defaultTableStyle="TableStyleMedium2" defaultPivotStyle="PivotStyleLight16"/>
  <colors>
    <mruColors>
      <color rgb="FFCCECFF"/>
      <color rgb="FFFFCCFF"/>
      <color rgb="FF66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4.25"/>
  <cols>
    <col min="1" max="1024" width="8.5" customWidth="1"/>
    <col min="1025" max="1025" width="9" customWidth="1"/>
  </cols>
  <sheetData>
    <row r="1" spans="1:13">
      <c r="A1" s="1"/>
      <c r="B1" s="2"/>
      <c r="C1" s="3"/>
      <c r="D1" s="3"/>
      <c r="E1" s="4"/>
      <c r="F1" s="5"/>
      <c r="G1" s="6"/>
      <c r="H1" s="7"/>
      <c r="J1" s="8"/>
      <c r="K1" s="9"/>
      <c r="L1" s="10"/>
      <c r="M1" s="11"/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4.25"/>
  <cols>
    <col min="1" max="1" width="11.125" customWidth="1"/>
    <col min="2" max="2" width="15.625" customWidth="1"/>
    <col min="3" max="3" width="8" customWidth="1"/>
    <col min="4" max="4" width="3" customWidth="1"/>
    <col min="5" max="5" width="7.125" customWidth="1"/>
    <col min="6" max="1024" width="8" customWidth="1"/>
    <col min="1025" max="1025" width="9" customWidth="1"/>
  </cols>
  <sheetData>
    <row r="1" spans="1:2">
      <c r="A1" s="12" t="s">
        <v>0</v>
      </c>
      <c r="B1" s="12" t="s">
        <v>1</v>
      </c>
    </row>
    <row r="2" spans="1:2">
      <c r="A2" s="13">
        <v>1</v>
      </c>
      <c r="B2" s="14" t="s">
        <v>2</v>
      </c>
    </row>
    <row r="3" spans="1:2">
      <c r="A3" s="13">
        <v>2</v>
      </c>
      <c r="B3" s="14" t="s">
        <v>3</v>
      </c>
    </row>
    <row r="4" spans="1:2">
      <c r="A4" s="13">
        <v>3</v>
      </c>
      <c r="B4" s="14" t="s">
        <v>4</v>
      </c>
    </row>
    <row r="5" spans="1:2">
      <c r="A5" s="13">
        <v>4</v>
      </c>
      <c r="B5" s="13" t="s">
        <v>5</v>
      </c>
    </row>
    <row r="6" spans="1:2">
      <c r="A6" s="13">
        <v>5</v>
      </c>
      <c r="B6" s="13" t="s">
        <v>6</v>
      </c>
    </row>
    <row r="7" spans="1:2">
      <c r="A7" s="13">
        <v>6</v>
      </c>
      <c r="B7" s="13" t="s">
        <v>7</v>
      </c>
    </row>
    <row r="8" spans="1:2">
      <c r="A8" s="13" t="s">
        <v>8</v>
      </c>
      <c r="B8" s="13" t="s">
        <v>9</v>
      </c>
    </row>
    <row r="9" spans="1:2">
      <c r="A9" s="13">
        <v>7</v>
      </c>
      <c r="B9" s="14" t="s">
        <v>10</v>
      </c>
    </row>
    <row r="10" spans="1:2">
      <c r="A10" s="13">
        <v>8</v>
      </c>
      <c r="B10" s="14" t="s">
        <v>11</v>
      </c>
    </row>
    <row r="11" spans="1:2">
      <c r="A11" s="13">
        <v>9</v>
      </c>
      <c r="B11" s="14" t="s">
        <v>12</v>
      </c>
    </row>
    <row r="12" spans="1:2">
      <c r="A12" s="13">
        <v>10</v>
      </c>
      <c r="B12" s="13" t="s">
        <v>13</v>
      </c>
    </row>
    <row r="13" spans="1:2">
      <c r="A13" s="13">
        <v>11</v>
      </c>
      <c r="B13" s="13" t="s">
        <v>14</v>
      </c>
    </row>
    <row r="14" spans="1:2">
      <c r="A14" s="13">
        <v>12</v>
      </c>
      <c r="B14" s="13" t="s">
        <v>15</v>
      </c>
    </row>
    <row r="15" spans="1:2">
      <c r="A15" s="15">
        <v>13</v>
      </c>
      <c r="B15" s="15" t="s">
        <v>16</v>
      </c>
    </row>
    <row r="16" spans="1:2">
      <c r="A16" s="13">
        <v>14</v>
      </c>
      <c r="B16" s="13" t="s">
        <v>17</v>
      </c>
    </row>
    <row r="17" spans="1:2">
      <c r="A17" s="15">
        <v>15</v>
      </c>
      <c r="B17" s="15" t="s">
        <v>18</v>
      </c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67"/>
  <sheetViews>
    <sheetView tabSelected="1" topLeftCell="A124" zoomScale="160" zoomScaleNormal="160" workbookViewId="0">
      <selection activeCell="J5" sqref="J5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5.75" style="17" customWidth="1"/>
    <col min="8" max="8" width="34.75" style="17" customWidth="1"/>
    <col min="9" max="9" width="7.625" style="19" customWidth="1"/>
    <col min="10" max="10" width="16.125" style="20" customWidth="1"/>
    <col min="11" max="11" width="8.375" style="21" customWidth="1"/>
    <col min="12" max="12" width="7.125" style="17" customWidth="1"/>
    <col min="13" max="13" width="21" style="17" customWidth="1"/>
    <col min="14" max="14" width="40.25" style="17" customWidth="1"/>
    <col min="15" max="15" width="10.625" style="17" customWidth="1"/>
    <col min="16" max="16" width="11.125" style="17" customWidth="1"/>
    <col min="17" max="1023" width="8.5" style="17" customWidth="1"/>
    <col min="1024" max="1024" width="9" customWidth="1"/>
  </cols>
  <sheetData>
    <row r="1" spans="1:15" ht="18.75">
      <c r="A1" s="16" t="s">
        <v>48</v>
      </c>
      <c r="D1" s="18"/>
    </row>
    <row r="2" spans="1:15" ht="18.75">
      <c r="A2" s="22" t="s">
        <v>19</v>
      </c>
      <c r="B2" s="23" t="s">
        <v>20</v>
      </c>
      <c r="C2" s="24"/>
      <c r="D2" s="24"/>
      <c r="J2" s="26"/>
      <c r="K2" s="27"/>
    </row>
    <row r="3" spans="1:15" ht="18.75">
      <c r="A3" s="22" t="s">
        <v>21</v>
      </c>
      <c r="B3" s="77" t="s">
        <v>22</v>
      </c>
      <c r="C3" s="78"/>
      <c r="D3" s="24"/>
      <c r="H3" s="25" t="s">
        <v>50</v>
      </c>
      <c r="I3" s="47"/>
      <c r="J3" s="26"/>
      <c r="K3" s="27"/>
    </row>
    <row r="4" spans="1:15" ht="18.75">
      <c r="A4" s="22" t="s">
        <v>23</v>
      </c>
      <c r="B4" s="23" t="s">
        <v>54</v>
      </c>
      <c r="C4" s="24"/>
      <c r="D4" s="24"/>
      <c r="H4" s="28" t="s">
        <v>24</v>
      </c>
      <c r="I4" s="48"/>
      <c r="J4" s="26"/>
      <c r="K4" s="30"/>
    </row>
    <row r="5" spans="1:15" ht="18.75">
      <c r="A5" s="22" t="s">
        <v>25</v>
      </c>
      <c r="B5" s="31" t="s">
        <v>49</v>
      </c>
      <c r="C5" s="24"/>
      <c r="D5" s="24" t="s">
        <v>53</v>
      </c>
      <c r="H5" s="32"/>
      <c r="I5" s="29"/>
      <c r="J5" s="546">
        <v>45390</v>
      </c>
      <c r="K5" s="33"/>
      <c r="L5" s="34"/>
      <c r="M5" s="35"/>
    </row>
    <row r="6" spans="1:15" ht="19.5" thickBot="1">
      <c r="A6" s="22"/>
      <c r="B6" s="31"/>
      <c r="C6" s="24"/>
      <c r="D6" s="24"/>
      <c r="I6" s="36"/>
      <c r="J6" s="523" t="s">
        <v>119</v>
      </c>
    </row>
    <row r="7" spans="1:15" s="37" customFormat="1" ht="24.75" thickBot="1">
      <c r="A7" s="49" t="s">
        <v>26</v>
      </c>
      <c r="B7" s="50" t="s">
        <v>41</v>
      </c>
      <c r="C7" s="51" t="s">
        <v>27</v>
      </c>
      <c r="D7" s="51" t="s">
        <v>28</v>
      </c>
      <c r="E7" s="543" t="s">
        <v>29</v>
      </c>
      <c r="F7" s="543"/>
      <c r="G7" s="543"/>
      <c r="H7" s="49" t="s">
        <v>30</v>
      </c>
      <c r="I7" s="52" t="s">
        <v>31</v>
      </c>
      <c r="J7" s="52" t="s">
        <v>32</v>
      </c>
      <c r="K7" s="53" t="s">
        <v>33</v>
      </c>
      <c r="L7" s="54" t="s">
        <v>40</v>
      </c>
    </row>
    <row r="8" spans="1:15" s="37" customFormat="1" ht="15" thickTop="1">
      <c r="A8" s="413">
        <v>45352</v>
      </c>
      <c r="B8" s="414" t="str">
        <f t="shared" ref="B8:B93" si="0">IF(WEEKDAY(A8,2)=5,"piątek",IF(WEEKDAY(A8,2)=6,"sobota",IF(WEEKDAY(A8,2)=7,"niedziela","Błąd")))</f>
        <v>piątek</v>
      </c>
      <c r="C8" s="415" t="s">
        <v>89</v>
      </c>
      <c r="D8" s="416" t="s">
        <v>54</v>
      </c>
      <c r="E8" s="417">
        <v>0.70833333333333337</v>
      </c>
      <c r="F8" s="418" t="s">
        <v>34</v>
      </c>
      <c r="G8" s="419">
        <v>0.80208333333333337</v>
      </c>
      <c r="H8" s="160" t="s">
        <v>62</v>
      </c>
      <c r="I8" s="142" t="s">
        <v>46</v>
      </c>
      <c r="J8" s="144" t="s">
        <v>36</v>
      </c>
      <c r="K8" s="482" t="s">
        <v>115</v>
      </c>
      <c r="L8" s="395">
        <v>3</v>
      </c>
    </row>
    <row r="9" spans="1:15" s="37" customFormat="1" ht="15" thickBot="1">
      <c r="A9" s="393">
        <v>45352</v>
      </c>
      <c r="B9" s="394" t="str">
        <f t="shared" ref="B9" si="1">IF(WEEKDAY(A9,2)=5,"piątek",IF(WEEKDAY(A9,2)=6,"sobota",IF(WEEKDAY(A9,2)=7,"niedziela","Błąd")))</f>
        <v>piątek</v>
      </c>
      <c r="C9" s="387" t="s">
        <v>89</v>
      </c>
      <c r="D9" s="388" t="s">
        <v>54</v>
      </c>
      <c r="E9" s="407">
        <v>0.70833333333333337</v>
      </c>
      <c r="F9" s="408" t="s">
        <v>34</v>
      </c>
      <c r="G9" s="407">
        <v>0.80208333333333337</v>
      </c>
      <c r="H9" s="392" t="s">
        <v>94</v>
      </c>
      <c r="I9" s="389" t="s">
        <v>46</v>
      </c>
      <c r="J9" s="390" t="s">
        <v>38</v>
      </c>
      <c r="K9" s="391"/>
      <c r="L9" s="396">
        <v>3</v>
      </c>
    </row>
    <row r="10" spans="1:15" s="37" customFormat="1">
      <c r="A10" s="85">
        <v>45353</v>
      </c>
      <c r="B10" s="86" t="str">
        <f t="shared" si="0"/>
        <v>sobota</v>
      </c>
      <c r="C10" s="162" t="s">
        <v>89</v>
      </c>
      <c r="D10" s="163" t="s">
        <v>54</v>
      </c>
      <c r="E10" s="164">
        <v>0.33333333333333331</v>
      </c>
      <c r="F10" s="165" t="s">
        <v>34</v>
      </c>
      <c r="G10" s="166">
        <v>0.43402777777777779</v>
      </c>
      <c r="H10" s="232" t="s">
        <v>57</v>
      </c>
      <c r="I10" s="233" t="s">
        <v>97</v>
      </c>
      <c r="J10" s="234" t="s">
        <v>38</v>
      </c>
      <c r="K10" s="293" t="s">
        <v>98</v>
      </c>
      <c r="L10" s="228">
        <v>3</v>
      </c>
    </row>
    <row r="11" spans="1:15" s="37" customFormat="1">
      <c r="A11" s="94">
        <v>45353</v>
      </c>
      <c r="B11" s="95" t="str">
        <f t="shared" si="0"/>
        <v>sobota</v>
      </c>
      <c r="C11" s="96" t="s">
        <v>89</v>
      </c>
      <c r="D11" s="97" t="s">
        <v>54</v>
      </c>
      <c r="E11" s="98">
        <v>0.44097222222222227</v>
      </c>
      <c r="F11" s="99" t="s">
        <v>34</v>
      </c>
      <c r="G11" s="167">
        <v>0.54166666666666663</v>
      </c>
      <c r="H11" s="235" t="s">
        <v>58</v>
      </c>
      <c r="I11" s="236" t="s">
        <v>97</v>
      </c>
      <c r="J11" s="237" t="s">
        <v>55</v>
      </c>
      <c r="K11" s="294" t="s">
        <v>98</v>
      </c>
      <c r="L11" s="229">
        <v>3</v>
      </c>
      <c r="M11" s="153"/>
    </row>
    <row r="12" spans="1:15" s="37" customFormat="1" ht="12.75" customHeight="1">
      <c r="A12" s="94">
        <v>45353</v>
      </c>
      <c r="B12" s="95" t="str">
        <f t="shared" si="0"/>
        <v>sobota</v>
      </c>
      <c r="C12" s="96" t="s">
        <v>89</v>
      </c>
      <c r="D12" s="97" t="s">
        <v>54</v>
      </c>
      <c r="E12" s="98">
        <v>0.5625</v>
      </c>
      <c r="F12" s="99" t="s">
        <v>34</v>
      </c>
      <c r="G12" s="167">
        <v>0.66319444444444442</v>
      </c>
      <c r="H12" s="238" t="s">
        <v>56</v>
      </c>
      <c r="I12" s="249" t="s">
        <v>97</v>
      </c>
      <c r="J12" s="239" t="s">
        <v>55</v>
      </c>
      <c r="K12" s="294" t="s">
        <v>98</v>
      </c>
      <c r="L12" s="229">
        <v>3</v>
      </c>
      <c r="N12" s="38"/>
    </row>
    <row r="13" spans="1:15" s="37" customFormat="1" ht="12.75" customHeight="1">
      <c r="A13" s="94">
        <v>45353</v>
      </c>
      <c r="B13" s="95" t="str">
        <f t="shared" si="0"/>
        <v>sobota</v>
      </c>
      <c r="C13" s="96" t="s">
        <v>89</v>
      </c>
      <c r="D13" s="97" t="s">
        <v>54</v>
      </c>
      <c r="E13" s="98">
        <v>0.67013888888888884</v>
      </c>
      <c r="F13" s="99" t="s">
        <v>34</v>
      </c>
      <c r="G13" s="167">
        <v>0.77083333333333337</v>
      </c>
      <c r="H13" s="240"/>
      <c r="I13" s="249"/>
      <c r="J13" s="241"/>
      <c r="K13" s="294"/>
      <c r="L13" s="229"/>
      <c r="N13" s="38"/>
    </row>
    <row r="14" spans="1:15" s="37" customFormat="1" ht="12.75" customHeight="1" thickBot="1">
      <c r="A14" s="108">
        <v>45353</v>
      </c>
      <c r="B14" s="109" t="str">
        <f t="shared" si="0"/>
        <v>sobota</v>
      </c>
      <c r="C14" s="156" t="s">
        <v>89</v>
      </c>
      <c r="D14" s="157" t="s">
        <v>54</v>
      </c>
      <c r="E14" s="151">
        <v>0.77777777777777779</v>
      </c>
      <c r="F14" s="150" t="s">
        <v>34</v>
      </c>
      <c r="G14" s="168">
        <v>0.87847222222222221</v>
      </c>
      <c r="H14" s="242"/>
      <c r="I14" s="250"/>
      <c r="J14" s="243"/>
      <c r="K14" s="295"/>
      <c r="L14" s="230"/>
      <c r="N14" s="38"/>
    </row>
    <row r="15" spans="1:15" s="37" customFormat="1">
      <c r="A15" s="121">
        <v>45354</v>
      </c>
      <c r="B15" s="161" t="str">
        <f t="shared" si="0"/>
        <v>niedziela</v>
      </c>
      <c r="C15" s="154" t="s">
        <v>89</v>
      </c>
      <c r="D15" s="155" t="s">
        <v>54</v>
      </c>
      <c r="E15" s="146">
        <v>0.33333333333333331</v>
      </c>
      <c r="F15" s="145" t="s">
        <v>34</v>
      </c>
      <c r="G15" s="169">
        <v>0.43402777777777779</v>
      </c>
      <c r="H15" s="244" t="s">
        <v>57</v>
      </c>
      <c r="I15" s="245" t="s">
        <v>97</v>
      </c>
      <c r="J15" s="246" t="s">
        <v>38</v>
      </c>
      <c r="K15" s="296" t="s">
        <v>98</v>
      </c>
      <c r="L15" s="231">
        <v>3</v>
      </c>
      <c r="M15" s="46"/>
      <c r="N15" s="38"/>
      <c r="O15" s="38"/>
    </row>
    <row r="16" spans="1:15" s="37" customFormat="1">
      <c r="A16" s="113">
        <v>45354</v>
      </c>
      <c r="B16" s="114" t="str">
        <f t="shared" si="0"/>
        <v>niedziela</v>
      </c>
      <c r="C16" s="96" t="s">
        <v>89</v>
      </c>
      <c r="D16" s="97" t="s">
        <v>54</v>
      </c>
      <c r="E16" s="98">
        <v>0.44097222222222227</v>
      </c>
      <c r="F16" s="99" t="s">
        <v>34</v>
      </c>
      <c r="G16" s="167">
        <v>0.54166666666666663</v>
      </c>
      <c r="H16" s="247" t="s">
        <v>56</v>
      </c>
      <c r="I16" s="236" t="s">
        <v>97</v>
      </c>
      <c r="J16" s="237" t="s">
        <v>55</v>
      </c>
      <c r="K16" s="294" t="s">
        <v>98</v>
      </c>
      <c r="L16" s="229">
        <v>3</v>
      </c>
      <c r="M16" s="38"/>
      <c r="N16" s="38"/>
      <c r="O16" s="38"/>
    </row>
    <row r="17" spans="1:15" s="37" customFormat="1">
      <c r="A17" s="113">
        <v>45354</v>
      </c>
      <c r="B17" s="114" t="str">
        <f t="shared" si="0"/>
        <v>niedziela</v>
      </c>
      <c r="C17" s="96" t="s">
        <v>89</v>
      </c>
      <c r="D17" s="97" t="s">
        <v>54</v>
      </c>
      <c r="E17" s="98">
        <v>0.5625</v>
      </c>
      <c r="F17" s="99" t="s">
        <v>34</v>
      </c>
      <c r="G17" s="167">
        <v>0.66319444444444442</v>
      </c>
      <c r="H17" s="248" t="s">
        <v>58</v>
      </c>
      <c r="I17" s="249" t="s">
        <v>97</v>
      </c>
      <c r="J17" s="239" t="s">
        <v>55</v>
      </c>
      <c r="K17" s="294" t="s">
        <v>98</v>
      </c>
      <c r="L17" s="229">
        <v>3</v>
      </c>
      <c r="M17" s="38"/>
      <c r="N17" s="38"/>
      <c r="O17" s="38"/>
    </row>
    <row r="18" spans="1:15" s="37" customFormat="1">
      <c r="A18" s="113">
        <v>45354</v>
      </c>
      <c r="B18" s="114" t="str">
        <f t="shared" si="0"/>
        <v>niedziela</v>
      </c>
      <c r="C18" s="96" t="s">
        <v>89</v>
      </c>
      <c r="D18" s="97" t="s">
        <v>54</v>
      </c>
      <c r="E18" s="98">
        <v>0.67013888888888884</v>
      </c>
      <c r="F18" s="99" t="s">
        <v>34</v>
      </c>
      <c r="G18" s="167">
        <v>0.77083333333333337</v>
      </c>
      <c r="H18" s="170"/>
      <c r="I18" s="251"/>
      <c r="J18" s="105"/>
      <c r="K18" s="297"/>
      <c r="L18" s="229"/>
      <c r="M18" s="38"/>
      <c r="N18" s="38"/>
      <c r="O18" s="38"/>
    </row>
    <row r="19" spans="1:15" s="37" customFormat="1" ht="15" thickBot="1">
      <c r="A19" s="119">
        <v>45354</v>
      </c>
      <c r="B19" s="120" t="str">
        <f t="shared" si="0"/>
        <v>niedziela</v>
      </c>
      <c r="C19" s="156" t="s">
        <v>89</v>
      </c>
      <c r="D19" s="157" t="s">
        <v>54</v>
      </c>
      <c r="E19" s="151">
        <v>0.77777777777777779</v>
      </c>
      <c r="F19" s="150" t="s">
        <v>34</v>
      </c>
      <c r="G19" s="168">
        <v>0.87847222222222221</v>
      </c>
      <c r="H19" s="171"/>
      <c r="I19" s="252"/>
      <c r="J19" s="152"/>
      <c r="K19" s="298"/>
      <c r="L19" s="230"/>
      <c r="M19" s="38"/>
      <c r="N19" s="38"/>
      <c r="O19" s="38"/>
    </row>
    <row r="20" spans="1:15" s="37" customFormat="1">
      <c r="A20" s="94">
        <v>45360</v>
      </c>
      <c r="B20" s="116" t="str">
        <f t="shared" si="0"/>
        <v>sobota</v>
      </c>
      <c r="C20" s="96" t="s">
        <v>89</v>
      </c>
      <c r="D20" s="97" t="s">
        <v>54</v>
      </c>
      <c r="E20" s="98">
        <v>0.33333333333333331</v>
      </c>
      <c r="F20" s="99" t="s">
        <v>34</v>
      </c>
      <c r="G20" s="98">
        <v>0.43402777777777779</v>
      </c>
      <c r="H20" s="100"/>
      <c r="I20" s="101"/>
      <c r="J20" s="107"/>
      <c r="K20" s="297"/>
      <c r="L20" s="215"/>
      <c r="M20" s="38"/>
      <c r="O20" s="38"/>
    </row>
    <row r="21" spans="1:15" s="37" customFormat="1">
      <c r="A21" s="94">
        <v>45360</v>
      </c>
      <c r="B21" s="116" t="str">
        <f t="shared" si="0"/>
        <v>sobota</v>
      </c>
      <c r="C21" s="96" t="s">
        <v>89</v>
      </c>
      <c r="D21" s="97" t="s">
        <v>54</v>
      </c>
      <c r="E21" s="98">
        <v>0.44097222222222227</v>
      </c>
      <c r="F21" s="99" t="s">
        <v>34</v>
      </c>
      <c r="G21" s="98">
        <v>0.54166666666666663</v>
      </c>
      <c r="H21" s="100"/>
      <c r="I21" s="101"/>
      <c r="J21" s="102"/>
      <c r="K21" s="297"/>
      <c r="L21" s="217"/>
      <c r="M21" s="38"/>
      <c r="O21" s="38"/>
    </row>
    <row r="22" spans="1:15" s="37" customFormat="1">
      <c r="A22" s="94">
        <v>45360</v>
      </c>
      <c r="B22" s="116" t="str">
        <f t="shared" si="0"/>
        <v>sobota</v>
      </c>
      <c r="C22" s="96" t="s">
        <v>89</v>
      </c>
      <c r="D22" s="97" t="s">
        <v>54</v>
      </c>
      <c r="E22" s="98">
        <v>0.5625</v>
      </c>
      <c r="F22" s="99" t="s">
        <v>34</v>
      </c>
      <c r="G22" s="98">
        <v>0.66319444444444442</v>
      </c>
      <c r="H22" s="105"/>
      <c r="I22" s="149"/>
      <c r="J22" s="107"/>
      <c r="K22" s="297"/>
      <c r="L22" s="217"/>
      <c r="O22" s="38"/>
    </row>
    <row r="23" spans="1:15" s="37" customFormat="1">
      <c r="A23" s="94">
        <v>45360</v>
      </c>
      <c r="B23" s="116" t="str">
        <f t="shared" si="0"/>
        <v>sobota</v>
      </c>
      <c r="C23" s="96" t="s">
        <v>89</v>
      </c>
      <c r="D23" s="97" t="s">
        <v>54</v>
      </c>
      <c r="E23" s="98">
        <v>0.67013888888888884</v>
      </c>
      <c r="F23" s="99" t="s">
        <v>34</v>
      </c>
      <c r="G23" s="98">
        <v>0.77083333333333337</v>
      </c>
      <c r="H23" s="423"/>
      <c r="I23" s="149"/>
      <c r="J23" s="105"/>
      <c r="K23" s="297"/>
      <c r="L23" s="217"/>
      <c r="M23" s="17"/>
      <c r="O23" s="38"/>
    </row>
    <row r="24" spans="1:15" s="37" customFormat="1" ht="15.75" thickBot="1">
      <c r="A24" s="94">
        <v>45360</v>
      </c>
      <c r="B24" s="116" t="str">
        <f t="shared" si="0"/>
        <v>sobota</v>
      </c>
      <c r="C24" s="96" t="s">
        <v>89</v>
      </c>
      <c r="D24" s="97" t="s">
        <v>54</v>
      </c>
      <c r="E24" s="98">
        <v>0.77777777777777779</v>
      </c>
      <c r="F24" s="99" t="s">
        <v>34</v>
      </c>
      <c r="G24" s="98">
        <v>0.87847222222222221</v>
      </c>
      <c r="H24" s="452" t="s">
        <v>106</v>
      </c>
      <c r="I24" s="437" t="s">
        <v>46</v>
      </c>
      <c r="J24" s="438" t="s">
        <v>45</v>
      </c>
      <c r="K24" s="464" t="s">
        <v>108</v>
      </c>
      <c r="L24" s="439">
        <v>3</v>
      </c>
      <c r="O24" s="38"/>
    </row>
    <row r="25" spans="1:15" s="37" customFormat="1" ht="12.75" customHeight="1">
      <c r="A25" s="121">
        <v>45361</v>
      </c>
      <c r="B25" s="117" t="str">
        <f t="shared" si="0"/>
        <v>niedziela</v>
      </c>
      <c r="C25" s="154" t="s">
        <v>89</v>
      </c>
      <c r="D25" s="155" t="s">
        <v>54</v>
      </c>
      <c r="E25" s="146">
        <v>0.33333333333333331</v>
      </c>
      <c r="F25" s="145" t="s">
        <v>34</v>
      </c>
      <c r="G25" s="146">
        <v>0.43402777777777779</v>
      </c>
      <c r="H25" s="159"/>
      <c r="I25" s="147"/>
      <c r="J25" s="148"/>
      <c r="K25" s="299"/>
      <c r="L25" s="215"/>
      <c r="M25" s="46"/>
    </row>
    <row r="26" spans="1:15" s="37" customFormat="1" ht="12.75" customHeight="1">
      <c r="A26" s="113">
        <v>45361</v>
      </c>
      <c r="B26" s="118" t="str">
        <f t="shared" si="0"/>
        <v>niedziela</v>
      </c>
      <c r="C26" s="96" t="s">
        <v>89</v>
      </c>
      <c r="D26" s="97" t="s">
        <v>54</v>
      </c>
      <c r="E26" s="98">
        <v>0.44097222222222227</v>
      </c>
      <c r="F26" s="99" t="s">
        <v>34</v>
      </c>
      <c r="G26" s="98">
        <v>0.54166666666666663</v>
      </c>
      <c r="H26" s="100"/>
      <c r="I26" s="101"/>
      <c r="J26" s="102"/>
      <c r="K26" s="297"/>
      <c r="L26" s="217"/>
      <c r="M26" s="38"/>
    </row>
    <row r="27" spans="1:15" s="37" customFormat="1" ht="12.75" customHeight="1">
      <c r="A27" s="113">
        <v>45361</v>
      </c>
      <c r="B27" s="118" t="str">
        <f t="shared" si="0"/>
        <v>niedziela</v>
      </c>
      <c r="C27" s="96" t="s">
        <v>89</v>
      </c>
      <c r="D27" s="97" t="s">
        <v>54</v>
      </c>
      <c r="E27" s="98">
        <v>0.5625</v>
      </c>
      <c r="F27" s="99" t="s">
        <v>34</v>
      </c>
      <c r="G27" s="98">
        <v>0.66319444444444442</v>
      </c>
      <c r="H27" s="105"/>
      <c r="I27" s="149"/>
      <c r="J27" s="107"/>
      <c r="K27" s="297"/>
      <c r="L27" s="217"/>
      <c r="M27" s="38"/>
    </row>
    <row r="28" spans="1:15" s="37" customFormat="1" ht="12.75" customHeight="1">
      <c r="A28" s="113">
        <v>45361</v>
      </c>
      <c r="B28" s="114" t="str">
        <f t="shared" si="0"/>
        <v>niedziela</v>
      </c>
      <c r="C28" s="96" t="s">
        <v>89</v>
      </c>
      <c r="D28" s="97" t="s">
        <v>54</v>
      </c>
      <c r="E28" s="98">
        <v>0.67013888888888884</v>
      </c>
      <c r="F28" s="99" t="s">
        <v>34</v>
      </c>
      <c r="G28" s="98">
        <v>0.77083333333333337</v>
      </c>
      <c r="H28" s="100"/>
      <c r="I28" s="149"/>
      <c r="J28" s="105"/>
      <c r="K28" s="297"/>
      <c r="L28" s="217"/>
      <c r="M28" s="38"/>
    </row>
    <row r="29" spans="1:15" s="37" customFormat="1" ht="12.75" customHeight="1" thickBot="1">
      <c r="A29" s="113">
        <v>45361</v>
      </c>
      <c r="B29" s="114" t="str">
        <f t="shared" si="0"/>
        <v>niedziela</v>
      </c>
      <c r="C29" s="96" t="s">
        <v>89</v>
      </c>
      <c r="D29" s="97" t="s">
        <v>54</v>
      </c>
      <c r="E29" s="98">
        <v>0.77777777777777779</v>
      </c>
      <c r="F29" s="99" t="s">
        <v>34</v>
      </c>
      <c r="G29" s="98">
        <v>0.87847222222222221</v>
      </c>
      <c r="H29" s="105"/>
      <c r="I29" s="253"/>
      <c r="J29" s="107"/>
      <c r="K29" s="297"/>
      <c r="L29" s="217"/>
      <c r="M29" s="38"/>
    </row>
    <row r="30" spans="1:15" s="37" customFormat="1" ht="12.75" customHeight="1" thickTop="1">
      <c r="A30" s="315">
        <v>45373</v>
      </c>
      <c r="B30" s="316" t="str">
        <f t="shared" ref="B30" si="2">IF(WEEKDAY(A30,2)=5,"piątek",IF(WEEKDAY(A30,2)=6,"sobota",IF(WEEKDAY(A30,2)=7,"niedziela","Błąd")))</f>
        <v>piątek</v>
      </c>
      <c r="C30" s="397" t="s">
        <v>89</v>
      </c>
      <c r="D30" s="398" t="s">
        <v>54</v>
      </c>
      <c r="E30" s="417">
        <v>0.70833333333333337</v>
      </c>
      <c r="F30" s="418" t="s">
        <v>34</v>
      </c>
      <c r="G30" s="419">
        <v>0.80208333333333337</v>
      </c>
      <c r="H30" s="160" t="s">
        <v>62</v>
      </c>
      <c r="I30" s="142" t="s">
        <v>46</v>
      </c>
      <c r="J30" s="144" t="s">
        <v>36</v>
      </c>
      <c r="K30" s="524" t="s">
        <v>115</v>
      </c>
      <c r="L30" s="143">
        <v>3</v>
      </c>
      <c r="M30" s="314"/>
    </row>
    <row r="31" spans="1:15" s="37" customFormat="1" ht="12.75" customHeight="1">
      <c r="A31" s="421">
        <v>45373</v>
      </c>
      <c r="B31" s="422" t="str">
        <f t="shared" ref="B31" si="3">IF(WEEKDAY(A31,2)=5,"piątek",IF(WEEKDAY(A31,2)=6,"sobota",IF(WEEKDAY(A31,2)=7,"niedziela","Błąd")))</f>
        <v>piątek</v>
      </c>
      <c r="C31" s="387" t="s">
        <v>89</v>
      </c>
      <c r="D31" s="388" t="s">
        <v>54</v>
      </c>
      <c r="E31" s="427">
        <v>0.70833333333333337</v>
      </c>
      <c r="F31" s="428" t="s">
        <v>34</v>
      </c>
      <c r="G31" s="427">
        <v>0.80208333333333337</v>
      </c>
      <c r="H31" s="440" t="s">
        <v>94</v>
      </c>
      <c r="I31" s="389" t="s">
        <v>46</v>
      </c>
      <c r="J31" s="390" t="s">
        <v>38</v>
      </c>
      <c r="K31" s="506"/>
      <c r="L31" s="441">
        <v>3</v>
      </c>
      <c r="M31" s="385"/>
    </row>
    <row r="32" spans="1:15" s="37" customFormat="1" ht="12.75" customHeight="1">
      <c r="A32" s="421">
        <v>45373</v>
      </c>
      <c r="B32" s="422" t="str">
        <f t="shared" ref="B32" si="4">IF(WEEKDAY(A32,2)=5,"piątek",IF(WEEKDAY(A32,2)=6,"sobota",IF(WEEKDAY(A32,2)=7,"niedziela","Błąd")))</f>
        <v>piątek</v>
      </c>
      <c r="C32" s="387" t="s">
        <v>89</v>
      </c>
      <c r="D32" s="388" t="s">
        <v>54</v>
      </c>
      <c r="E32" s="427">
        <v>0.70833333333333337</v>
      </c>
      <c r="F32" s="428" t="s">
        <v>34</v>
      </c>
      <c r="G32" s="427">
        <v>0.80208333333333337</v>
      </c>
      <c r="H32" s="440" t="s">
        <v>106</v>
      </c>
      <c r="I32" s="471" t="s">
        <v>46</v>
      </c>
      <c r="J32" s="390" t="s">
        <v>45</v>
      </c>
      <c r="K32" s="525" t="s">
        <v>108</v>
      </c>
      <c r="L32" s="472">
        <v>3</v>
      </c>
      <c r="M32" s="386"/>
    </row>
    <row r="33" spans="1:13" s="37" customFormat="1" ht="12.75" customHeight="1" thickBot="1">
      <c r="A33" s="403">
        <v>45373</v>
      </c>
      <c r="B33" s="404" t="str">
        <f t="shared" ref="B33" si="5">IF(WEEKDAY(A33,2)=5,"piątek",IF(WEEKDAY(A33,2)=6,"sobota",IF(WEEKDAY(A33,2)=7,"niedziela","Błąd")))</f>
        <v>piątek</v>
      </c>
      <c r="C33" s="405" t="s">
        <v>89</v>
      </c>
      <c r="D33" s="406" t="s">
        <v>54</v>
      </c>
      <c r="E33" s="407">
        <v>0.70833333333333337</v>
      </c>
      <c r="F33" s="408" t="s">
        <v>34</v>
      </c>
      <c r="G33" s="407">
        <v>0.80208333333333337</v>
      </c>
      <c r="H33" s="392" t="s">
        <v>112</v>
      </c>
      <c r="I33" s="442" t="s">
        <v>46</v>
      </c>
      <c r="J33" s="410" t="s">
        <v>113</v>
      </c>
      <c r="K33" s="526" t="s">
        <v>114</v>
      </c>
      <c r="L33" s="443">
        <v>3</v>
      </c>
      <c r="M33" s="469"/>
    </row>
    <row r="34" spans="1:13" s="37" customFormat="1" ht="12.75" customHeight="1">
      <c r="A34" s="172">
        <v>45374</v>
      </c>
      <c r="B34" s="173" t="str">
        <f t="shared" si="0"/>
        <v>sobota</v>
      </c>
      <c r="C34" s="174" t="s">
        <v>89</v>
      </c>
      <c r="D34" s="175" t="s">
        <v>54</v>
      </c>
      <c r="E34" s="280">
        <v>0.33333333333333331</v>
      </c>
      <c r="F34" s="256" t="s">
        <v>34</v>
      </c>
      <c r="G34" s="280">
        <v>0.43402777777777779</v>
      </c>
      <c r="H34" s="244" t="s">
        <v>60</v>
      </c>
      <c r="I34" s="259" t="s">
        <v>104</v>
      </c>
      <c r="J34" s="260" t="s">
        <v>59</v>
      </c>
      <c r="K34" s="527" t="s">
        <v>110</v>
      </c>
      <c r="L34" s="225">
        <v>3</v>
      </c>
    </row>
    <row r="35" spans="1:13" s="37" customFormat="1" ht="12.75" customHeight="1">
      <c r="A35" s="177">
        <v>45374</v>
      </c>
      <c r="B35" s="178" t="str">
        <f t="shared" si="0"/>
        <v>sobota</v>
      </c>
      <c r="C35" s="179" t="s">
        <v>89</v>
      </c>
      <c r="D35" s="180" t="s">
        <v>54</v>
      </c>
      <c r="E35" s="181">
        <v>0.33333333333333331</v>
      </c>
      <c r="F35" s="182" t="s">
        <v>34</v>
      </c>
      <c r="G35" s="181">
        <v>0.43402777777777779</v>
      </c>
      <c r="H35" s="247" t="s">
        <v>61</v>
      </c>
      <c r="I35" s="261" t="s">
        <v>102</v>
      </c>
      <c r="J35" s="262" t="s">
        <v>42</v>
      </c>
      <c r="K35" s="528" t="s">
        <v>116</v>
      </c>
      <c r="L35" s="226">
        <v>3</v>
      </c>
    </row>
    <row r="36" spans="1:13" s="37" customFormat="1" ht="12.75" customHeight="1">
      <c r="A36" s="177">
        <v>45374</v>
      </c>
      <c r="B36" s="178" t="str">
        <f t="shared" si="0"/>
        <v>sobota</v>
      </c>
      <c r="C36" s="179" t="s">
        <v>89</v>
      </c>
      <c r="D36" s="180" t="s">
        <v>54</v>
      </c>
      <c r="E36" s="282">
        <v>0.44097222222222227</v>
      </c>
      <c r="F36" s="254" t="s">
        <v>34</v>
      </c>
      <c r="G36" s="282">
        <v>0.54166666666666663</v>
      </c>
      <c r="H36" s="248" t="s">
        <v>90</v>
      </c>
      <c r="I36" s="263" t="s">
        <v>100</v>
      </c>
      <c r="J36" s="264" t="s">
        <v>59</v>
      </c>
      <c r="K36" s="528" t="s">
        <v>110</v>
      </c>
      <c r="L36" s="226">
        <v>3</v>
      </c>
    </row>
    <row r="37" spans="1:13" s="37" customFormat="1" ht="12.75" customHeight="1">
      <c r="A37" s="177">
        <v>45374</v>
      </c>
      <c r="B37" s="178" t="str">
        <f t="shared" si="0"/>
        <v>sobota</v>
      </c>
      <c r="C37" s="179" t="s">
        <v>89</v>
      </c>
      <c r="D37" s="180" t="s">
        <v>54</v>
      </c>
      <c r="E37" s="282">
        <v>0.44097222222222227</v>
      </c>
      <c r="F37" s="254" t="s">
        <v>34</v>
      </c>
      <c r="G37" s="282">
        <v>0.54166666666666663</v>
      </c>
      <c r="H37" s="247" t="s">
        <v>91</v>
      </c>
      <c r="I37" s="263" t="s">
        <v>101</v>
      </c>
      <c r="J37" s="265" t="s">
        <v>37</v>
      </c>
      <c r="K37" s="528" t="s">
        <v>117</v>
      </c>
      <c r="L37" s="226">
        <v>3</v>
      </c>
    </row>
    <row r="38" spans="1:13" s="37" customFormat="1" ht="12.75" customHeight="1">
      <c r="A38" s="177">
        <v>45374</v>
      </c>
      <c r="B38" s="178" t="str">
        <f t="shared" si="0"/>
        <v>sobota</v>
      </c>
      <c r="C38" s="179" t="s">
        <v>89</v>
      </c>
      <c r="D38" s="180" t="s">
        <v>54</v>
      </c>
      <c r="E38" s="181">
        <v>0.5625</v>
      </c>
      <c r="F38" s="182" t="s">
        <v>34</v>
      </c>
      <c r="G38" s="181">
        <v>0.66319444444444442</v>
      </c>
      <c r="H38" s="247" t="s">
        <v>92</v>
      </c>
      <c r="I38" s="263" t="s">
        <v>100</v>
      </c>
      <c r="J38" s="265" t="s">
        <v>37</v>
      </c>
      <c r="K38" s="528" t="s">
        <v>117</v>
      </c>
      <c r="L38" s="226">
        <v>3</v>
      </c>
    </row>
    <row r="39" spans="1:13" s="37" customFormat="1" ht="12.75" customHeight="1">
      <c r="A39" s="177">
        <v>45374</v>
      </c>
      <c r="B39" s="178" t="str">
        <f t="shared" ref="B39:B41" si="6">IF(WEEKDAY(A39,2)=5,"piątek",IF(WEEKDAY(A39,2)=6,"sobota",IF(WEEKDAY(A39,2)=7,"niedziela","Błąd")))</f>
        <v>sobota</v>
      </c>
      <c r="C39" s="179" t="s">
        <v>89</v>
      </c>
      <c r="D39" s="180" t="s">
        <v>54</v>
      </c>
      <c r="E39" s="181">
        <v>0.5625</v>
      </c>
      <c r="F39" s="182" t="s">
        <v>34</v>
      </c>
      <c r="G39" s="181">
        <v>0.66319444444444442</v>
      </c>
      <c r="H39" s="248" t="s">
        <v>93</v>
      </c>
      <c r="I39" s="263" t="s">
        <v>101</v>
      </c>
      <c r="J39" s="264" t="s">
        <v>59</v>
      </c>
      <c r="K39" s="528" t="s">
        <v>110</v>
      </c>
      <c r="L39" s="226">
        <v>3</v>
      </c>
    </row>
    <row r="40" spans="1:13" s="37" customFormat="1" ht="12.75" customHeight="1">
      <c r="A40" s="177">
        <v>45374</v>
      </c>
      <c r="B40" s="178" t="str">
        <f t="shared" si="6"/>
        <v>sobota</v>
      </c>
      <c r="C40" s="179" t="s">
        <v>89</v>
      </c>
      <c r="D40" s="180" t="s">
        <v>54</v>
      </c>
      <c r="E40" s="183">
        <v>0.67013888888888884</v>
      </c>
      <c r="F40" s="180" t="s">
        <v>34</v>
      </c>
      <c r="G40" s="183">
        <v>0.77083333333333337</v>
      </c>
      <c r="H40" s="248"/>
      <c r="I40" s="263"/>
      <c r="J40" s="264"/>
      <c r="K40" s="529"/>
      <c r="L40" s="226"/>
    </row>
    <row r="41" spans="1:13" s="37" customFormat="1" ht="12.75" customHeight="1" thickBot="1">
      <c r="A41" s="186">
        <v>45374</v>
      </c>
      <c r="B41" s="187" t="str">
        <f t="shared" si="6"/>
        <v>sobota</v>
      </c>
      <c r="C41" s="188" t="s">
        <v>89</v>
      </c>
      <c r="D41" s="189" t="s">
        <v>54</v>
      </c>
      <c r="E41" s="190">
        <v>0.77777777777777779</v>
      </c>
      <c r="F41" s="189" t="s">
        <v>34</v>
      </c>
      <c r="G41" s="190">
        <v>0.87847222222222221</v>
      </c>
      <c r="H41" s="266"/>
      <c r="I41" s="267"/>
      <c r="J41" s="268"/>
      <c r="K41" s="530"/>
      <c r="L41" s="227"/>
    </row>
    <row r="42" spans="1:13" s="37" customFormat="1" ht="12.75" customHeight="1">
      <c r="A42" s="192">
        <v>45375</v>
      </c>
      <c r="B42" s="193" t="str">
        <f t="shared" si="0"/>
        <v>niedziela</v>
      </c>
      <c r="C42" s="194" t="s">
        <v>89</v>
      </c>
      <c r="D42" s="195" t="s">
        <v>54</v>
      </c>
      <c r="E42" s="280">
        <v>0.33333333333333331</v>
      </c>
      <c r="F42" s="256" t="s">
        <v>34</v>
      </c>
      <c r="G42" s="280">
        <v>0.43402777777777779</v>
      </c>
      <c r="H42" s="269" t="s">
        <v>90</v>
      </c>
      <c r="I42" s="270" t="s">
        <v>100</v>
      </c>
      <c r="J42" s="260" t="s">
        <v>59</v>
      </c>
      <c r="K42" s="527" t="s">
        <v>110</v>
      </c>
      <c r="L42" s="225">
        <v>3</v>
      </c>
    </row>
    <row r="43" spans="1:13" s="37" customFormat="1" ht="12.75" customHeight="1">
      <c r="A43" s="196">
        <v>45375</v>
      </c>
      <c r="B43" s="197" t="str">
        <f t="shared" si="0"/>
        <v>niedziela</v>
      </c>
      <c r="C43" s="198" t="s">
        <v>89</v>
      </c>
      <c r="D43" s="199" t="s">
        <v>54</v>
      </c>
      <c r="E43" s="181">
        <v>0.33333333333333331</v>
      </c>
      <c r="F43" s="182" t="s">
        <v>34</v>
      </c>
      <c r="G43" s="181">
        <v>0.43402777777777779</v>
      </c>
      <c r="H43" s="247" t="s">
        <v>91</v>
      </c>
      <c r="I43" s="263" t="s">
        <v>101</v>
      </c>
      <c r="J43" s="265" t="s">
        <v>37</v>
      </c>
      <c r="K43" s="528" t="s">
        <v>116</v>
      </c>
      <c r="L43" s="226">
        <v>3</v>
      </c>
    </row>
    <row r="44" spans="1:13" s="37" customFormat="1" ht="12.75" customHeight="1">
      <c r="A44" s="196">
        <v>45375</v>
      </c>
      <c r="B44" s="197" t="str">
        <f t="shared" si="0"/>
        <v>niedziela</v>
      </c>
      <c r="C44" s="198" t="s">
        <v>89</v>
      </c>
      <c r="D44" s="199" t="s">
        <v>54</v>
      </c>
      <c r="E44" s="282">
        <v>0.44097222222222227</v>
      </c>
      <c r="F44" s="254" t="s">
        <v>34</v>
      </c>
      <c r="G44" s="282">
        <v>0.54166666666666663</v>
      </c>
      <c r="H44" s="247" t="s">
        <v>92</v>
      </c>
      <c r="I44" s="263" t="s">
        <v>100</v>
      </c>
      <c r="J44" s="265" t="s">
        <v>37</v>
      </c>
      <c r="K44" s="528" t="s">
        <v>117</v>
      </c>
      <c r="L44" s="226">
        <v>3</v>
      </c>
    </row>
    <row r="45" spans="1:13" s="37" customFormat="1" ht="12.75" customHeight="1">
      <c r="A45" s="196">
        <v>45375</v>
      </c>
      <c r="B45" s="197" t="str">
        <f t="shared" si="0"/>
        <v>niedziela</v>
      </c>
      <c r="C45" s="198" t="s">
        <v>89</v>
      </c>
      <c r="D45" s="199" t="s">
        <v>54</v>
      </c>
      <c r="E45" s="282">
        <v>0.44097222222222227</v>
      </c>
      <c r="F45" s="254" t="s">
        <v>34</v>
      </c>
      <c r="G45" s="282">
        <v>0.54166666666666663</v>
      </c>
      <c r="H45" s="248" t="s">
        <v>93</v>
      </c>
      <c r="I45" s="263" t="s">
        <v>101</v>
      </c>
      <c r="J45" s="264" t="s">
        <v>59</v>
      </c>
      <c r="K45" s="528" t="s">
        <v>110</v>
      </c>
      <c r="L45" s="226">
        <v>3</v>
      </c>
    </row>
    <row r="46" spans="1:13" s="37" customFormat="1" ht="12.75" customHeight="1">
      <c r="A46" s="196">
        <v>45375</v>
      </c>
      <c r="B46" s="197" t="str">
        <f t="shared" si="0"/>
        <v>niedziela</v>
      </c>
      <c r="C46" s="198" t="s">
        <v>89</v>
      </c>
      <c r="D46" s="199" t="s">
        <v>54</v>
      </c>
      <c r="E46" s="183">
        <v>0.5625</v>
      </c>
      <c r="F46" s="180" t="s">
        <v>34</v>
      </c>
      <c r="G46" s="183">
        <v>0.66319444444444442</v>
      </c>
      <c r="H46" s="185"/>
      <c r="I46" s="254"/>
      <c r="J46" s="184"/>
      <c r="K46" s="301"/>
      <c r="L46" s="226" t="s">
        <v>65</v>
      </c>
    </row>
    <row r="47" spans="1:13" s="37" customFormat="1" ht="12.75" customHeight="1">
      <c r="A47" s="196">
        <v>45375</v>
      </c>
      <c r="B47" s="197" t="str">
        <f t="shared" ref="B47:B48" si="7">IF(WEEKDAY(A47,2)=5,"piątek",IF(WEEKDAY(A47,2)=6,"sobota",IF(WEEKDAY(A47,2)=7,"niedziela","Błąd")))</f>
        <v>niedziela</v>
      </c>
      <c r="C47" s="198" t="s">
        <v>89</v>
      </c>
      <c r="D47" s="199" t="s">
        <v>54</v>
      </c>
      <c r="E47" s="183">
        <v>0.67013888888888884</v>
      </c>
      <c r="F47" s="180" t="s">
        <v>34</v>
      </c>
      <c r="G47" s="183">
        <v>0.77083333333333337</v>
      </c>
      <c r="H47" s="185"/>
      <c r="I47" s="254"/>
      <c r="J47" s="184"/>
      <c r="K47" s="301"/>
      <c r="L47" s="226"/>
    </row>
    <row r="48" spans="1:13" s="37" customFormat="1" ht="12.75" customHeight="1" thickBot="1">
      <c r="A48" s="200">
        <v>45375</v>
      </c>
      <c r="B48" s="201" t="str">
        <f t="shared" si="7"/>
        <v>niedziela</v>
      </c>
      <c r="C48" s="202" t="s">
        <v>89</v>
      </c>
      <c r="D48" s="203" t="s">
        <v>54</v>
      </c>
      <c r="E48" s="190">
        <v>0.77777777777777779</v>
      </c>
      <c r="F48" s="189" t="s">
        <v>34</v>
      </c>
      <c r="G48" s="190">
        <v>0.87847222222222221</v>
      </c>
      <c r="H48" s="171"/>
      <c r="I48" s="255"/>
      <c r="J48" s="191"/>
      <c r="K48" s="302"/>
      <c r="L48" s="227"/>
    </row>
    <row r="49" spans="1:13" s="37" customFormat="1" ht="12.75" customHeight="1">
      <c r="A49" s="94">
        <v>45388</v>
      </c>
      <c r="B49" s="95" t="str">
        <f t="shared" si="0"/>
        <v>sobota</v>
      </c>
      <c r="C49" s="96" t="s">
        <v>89</v>
      </c>
      <c r="D49" s="97" t="s">
        <v>54</v>
      </c>
      <c r="E49" s="98">
        <v>0.33333333333333331</v>
      </c>
      <c r="F49" s="99" t="s">
        <v>34</v>
      </c>
      <c r="G49" s="98">
        <v>0.43402777777777779</v>
      </c>
      <c r="H49" s="100"/>
      <c r="I49" s="101"/>
      <c r="J49" s="107"/>
      <c r="K49" s="297"/>
      <c r="L49" s="215"/>
    </row>
    <row r="50" spans="1:13" s="37" customFormat="1" ht="12.75" customHeight="1">
      <c r="A50" s="94">
        <v>45388</v>
      </c>
      <c r="B50" s="95" t="str">
        <f t="shared" si="0"/>
        <v>sobota</v>
      </c>
      <c r="C50" s="96" t="s">
        <v>89</v>
      </c>
      <c r="D50" s="97" t="s">
        <v>54</v>
      </c>
      <c r="E50" s="98">
        <v>0.44097222222222227</v>
      </c>
      <c r="F50" s="99" t="s">
        <v>34</v>
      </c>
      <c r="G50" s="98">
        <v>0.54166666666666663</v>
      </c>
      <c r="H50" s="100"/>
      <c r="I50" s="101"/>
      <c r="J50" s="102"/>
      <c r="K50" s="297"/>
      <c r="L50" s="217"/>
    </row>
    <row r="51" spans="1:13" s="37" customFormat="1" ht="12.75" customHeight="1">
      <c r="A51" s="94">
        <v>45388</v>
      </c>
      <c r="B51" s="95" t="str">
        <f t="shared" si="0"/>
        <v>sobota</v>
      </c>
      <c r="C51" s="96" t="s">
        <v>89</v>
      </c>
      <c r="D51" s="97" t="s">
        <v>54</v>
      </c>
      <c r="E51" s="98">
        <v>0.5625</v>
      </c>
      <c r="F51" s="99" t="s">
        <v>34</v>
      </c>
      <c r="G51" s="98">
        <v>0.66319444444444442</v>
      </c>
      <c r="H51" s="105"/>
      <c r="I51" s="149"/>
      <c r="J51" s="107"/>
      <c r="K51" s="297"/>
      <c r="L51" s="217"/>
    </row>
    <row r="52" spans="1:13" s="37" customFormat="1" ht="12.75" customHeight="1">
      <c r="A52" s="94">
        <v>45388</v>
      </c>
      <c r="B52" s="95" t="str">
        <f t="shared" si="0"/>
        <v>sobota</v>
      </c>
      <c r="C52" s="96" t="s">
        <v>89</v>
      </c>
      <c r="D52" s="97" t="s">
        <v>54</v>
      </c>
      <c r="E52" s="98">
        <v>0.67013888888888884</v>
      </c>
      <c r="F52" s="99" t="s">
        <v>34</v>
      </c>
      <c r="G52" s="98">
        <v>0.77083333333333337</v>
      </c>
      <c r="H52" s="100"/>
      <c r="I52" s="149"/>
      <c r="J52" s="105"/>
      <c r="K52" s="297"/>
      <c r="L52" s="217"/>
    </row>
    <row r="53" spans="1:13" s="37" customFormat="1" ht="12.75" customHeight="1" thickBot="1">
      <c r="A53" s="94">
        <v>45388</v>
      </c>
      <c r="B53" s="95" t="str">
        <f t="shared" si="0"/>
        <v>sobota</v>
      </c>
      <c r="C53" s="96" t="s">
        <v>89</v>
      </c>
      <c r="D53" s="97" t="s">
        <v>54</v>
      </c>
      <c r="E53" s="98">
        <v>0.77777777777777779</v>
      </c>
      <c r="F53" s="99" t="s">
        <v>34</v>
      </c>
      <c r="G53" s="98">
        <v>0.87847222222222221</v>
      </c>
      <c r="H53" s="105"/>
      <c r="I53" s="253"/>
      <c r="J53" s="107"/>
      <c r="K53" s="297"/>
      <c r="L53" s="217"/>
    </row>
    <row r="54" spans="1:13" s="37" customFormat="1" ht="12.75" customHeight="1">
      <c r="A54" s="121">
        <v>45389</v>
      </c>
      <c r="B54" s="117" t="str">
        <f t="shared" si="0"/>
        <v>niedziela</v>
      </c>
      <c r="C54" s="154" t="s">
        <v>89</v>
      </c>
      <c r="D54" s="155" t="s">
        <v>54</v>
      </c>
      <c r="E54" s="146">
        <v>0.33333333333333331</v>
      </c>
      <c r="F54" s="145" t="s">
        <v>34</v>
      </c>
      <c r="G54" s="146">
        <v>0.43402777777777779</v>
      </c>
      <c r="H54" s="159"/>
      <c r="I54" s="147"/>
      <c r="J54" s="148"/>
      <c r="K54" s="299"/>
      <c r="L54" s="215"/>
    </row>
    <row r="55" spans="1:13" s="37" customFormat="1" ht="12.75" customHeight="1">
      <c r="A55" s="113">
        <v>45389</v>
      </c>
      <c r="B55" s="118" t="str">
        <f t="shared" si="0"/>
        <v>niedziela</v>
      </c>
      <c r="C55" s="96" t="s">
        <v>89</v>
      </c>
      <c r="D55" s="97" t="s">
        <v>54</v>
      </c>
      <c r="E55" s="98">
        <v>0.44097222222222227</v>
      </c>
      <c r="F55" s="99" t="s">
        <v>34</v>
      </c>
      <c r="G55" s="98">
        <v>0.54166666666666663</v>
      </c>
      <c r="H55" s="100"/>
      <c r="I55" s="101"/>
      <c r="J55" s="102"/>
      <c r="K55" s="297"/>
      <c r="L55" s="217"/>
    </row>
    <row r="56" spans="1:13" s="37" customFormat="1" ht="12.75" customHeight="1">
      <c r="A56" s="113">
        <v>45389</v>
      </c>
      <c r="B56" s="118" t="str">
        <f t="shared" si="0"/>
        <v>niedziela</v>
      </c>
      <c r="C56" s="96" t="s">
        <v>89</v>
      </c>
      <c r="D56" s="97" t="s">
        <v>54</v>
      </c>
      <c r="E56" s="98">
        <v>0.5625</v>
      </c>
      <c r="F56" s="99" t="s">
        <v>34</v>
      </c>
      <c r="G56" s="98">
        <v>0.66319444444444442</v>
      </c>
      <c r="H56" s="105"/>
      <c r="I56" s="149"/>
      <c r="J56" s="107"/>
      <c r="K56" s="297"/>
      <c r="L56" s="217"/>
    </row>
    <row r="57" spans="1:13" s="37" customFormat="1" ht="12.75" customHeight="1">
      <c r="A57" s="113">
        <v>45389</v>
      </c>
      <c r="B57" s="118" t="str">
        <f t="shared" si="0"/>
        <v>niedziela</v>
      </c>
      <c r="C57" s="96" t="s">
        <v>89</v>
      </c>
      <c r="D57" s="97" t="s">
        <v>54</v>
      </c>
      <c r="E57" s="98">
        <v>0.67013888888888884</v>
      </c>
      <c r="F57" s="99" t="s">
        <v>34</v>
      </c>
      <c r="G57" s="98">
        <v>0.77083333333333337</v>
      </c>
      <c r="H57" s="100"/>
      <c r="I57" s="149"/>
      <c r="J57" s="105"/>
      <c r="K57" s="297"/>
      <c r="L57" s="217"/>
    </row>
    <row r="58" spans="1:13" s="37" customFormat="1" ht="12.75" customHeight="1" thickBot="1">
      <c r="A58" s="113">
        <v>45389</v>
      </c>
      <c r="B58" s="118" t="str">
        <f t="shared" si="0"/>
        <v>niedziela</v>
      </c>
      <c r="C58" s="96" t="s">
        <v>89</v>
      </c>
      <c r="D58" s="97" t="s">
        <v>54</v>
      </c>
      <c r="E58" s="98">
        <v>0.77777777777777779</v>
      </c>
      <c r="F58" s="99" t="s">
        <v>34</v>
      </c>
      <c r="G58" s="98">
        <v>0.87847222222222221</v>
      </c>
      <c r="H58" s="105"/>
      <c r="I58" s="253"/>
      <c r="J58" s="107"/>
      <c r="K58" s="297"/>
      <c r="L58" s="217"/>
    </row>
    <row r="59" spans="1:13" s="37" customFormat="1" ht="12.75" customHeight="1" thickTop="1">
      <c r="A59" s="315">
        <v>45394</v>
      </c>
      <c r="B59" s="316" t="str">
        <f>IF(WEEKDAY(A59,2)=5,"piątek",IF(WEEKDAY(A59,2)=6,"sobota",IF(WEEKDAY(A59,2)=7,"niedziela","Błąd")))</f>
        <v>piątek</v>
      </c>
      <c r="C59" s="140" t="s">
        <v>89</v>
      </c>
      <c r="D59" s="141" t="s">
        <v>54</v>
      </c>
      <c r="E59" s="417">
        <v>0.70833333333333337</v>
      </c>
      <c r="F59" s="418" t="s">
        <v>34</v>
      </c>
      <c r="G59" s="419">
        <v>0.80208333333333337</v>
      </c>
      <c r="H59" s="160" t="s">
        <v>62</v>
      </c>
      <c r="I59" s="142" t="s">
        <v>46</v>
      </c>
      <c r="J59" s="144" t="s">
        <v>36</v>
      </c>
      <c r="K59" s="509" t="s">
        <v>115</v>
      </c>
      <c r="L59" s="143">
        <v>3</v>
      </c>
    </row>
    <row r="60" spans="1:13" s="37" customFormat="1" ht="12.75" customHeight="1" thickBot="1">
      <c r="A60" s="403">
        <v>45394</v>
      </c>
      <c r="B60" s="404" t="str">
        <f>IF(WEEKDAY(A60,2)=5,"piątek",IF(WEEKDAY(A60,2)=6,"sobota",IF(WEEKDAY(A60,2)=7,"niedziela","Błąd")))</f>
        <v>piątek</v>
      </c>
      <c r="C60" s="405" t="s">
        <v>89</v>
      </c>
      <c r="D60" s="406" t="s">
        <v>54</v>
      </c>
      <c r="E60" s="407">
        <v>0.70833333333333337</v>
      </c>
      <c r="F60" s="408" t="s">
        <v>34</v>
      </c>
      <c r="G60" s="407">
        <v>0.80208333333333337</v>
      </c>
      <c r="H60" s="392" t="s">
        <v>112</v>
      </c>
      <c r="I60" s="442" t="s">
        <v>46</v>
      </c>
      <c r="J60" s="410" t="s">
        <v>113</v>
      </c>
      <c r="K60" s="510" t="s">
        <v>114</v>
      </c>
      <c r="L60" s="443">
        <v>3</v>
      </c>
    </row>
    <row r="61" spans="1:13" s="37" customFormat="1" ht="12.75" customHeight="1">
      <c r="A61" s="172">
        <v>45395</v>
      </c>
      <c r="B61" s="173" t="str">
        <f t="shared" si="0"/>
        <v>sobota</v>
      </c>
      <c r="C61" s="194" t="s">
        <v>89</v>
      </c>
      <c r="D61" s="195" t="s">
        <v>54</v>
      </c>
      <c r="E61" s="280">
        <v>0.33333333333333331</v>
      </c>
      <c r="F61" s="256" t="s">
        <v>34</v>
      </c>
      <c r="G61" s="280">
        <v>0.43402777777777779</v>
      </c>
      <c r="H61" s="244" t="s">
        <v>92</v>
      </c>
      <c r="I61" s="270" t="s">
        <v>100</v>
      </c>
      <c r="J61" s="271" t="s">
        <v>37</v>
      </c>
      <c r="K61" s="511" t="s">
        <v>117</v>
      </c>
      <c r="L61" s="225">
        <v>3</v>
      </c>
    </row>
    <row r="62" spans="1:13" s="37" customFormat="1" ht="12.75" customHeight="1">
      <c r="A62" s="177">
        <v>45395</v>
      </c>
      <c r="B62" s="178" t="str">
        <f t="shared" si="0"/>
        <v>sobota</v>
      </c>
      <c r="C62" s="198" t="s">
        <v>89</v>
      </c>
      <c r="D62" s="199" t="s">
        <v>54</v>
      </c>
      <c r="E62" s="181">
        <v>0.33333333333333331</v>
      </c>
      <c r="F62" s="182" t="s">
        <v>34</v>
      </c>
      <c r="G62" s="181">
        <v>0.43402777777777779</v>
      </c>
      <c r="H62" s="248" t="s">
        <v>93</v>
      </c>
      <c r="I62" s="263" t="s">
        <v>101</v>
      </c>
      <c r="J62" s="264" t="s">
        <v>59</v>
      </c>
      <c r="K62" s="512" t="s">
        <v>120</v>
      </c>
      <c r="L62" s="226">
        <v>3</v>
      </c>
      <c r="M62" s="317"/>
    </row>
    <row r="63" spans="1:13" s="37" customFormat="1" ht="12.75" customHeight="1">
      <c r="A63" s="177">
        <v>45395</v>
      </c>
      <c r="B63" s="178" t="str">
        <f t="shared" si="0"/>
        <v>sobota</v>
      </c>
      <c r="C63" s="198" t="s">
        <v>89</v>
      </c>
      <c r="D63" s="199" t="s">
        <v>54</v>
      </c>
      <c r="E63" s="282">
        <v>0.44097222222222227</v>
      </c>
      <c r="F63" s="254" t="s">
        <v>34</v>
      </c>
      <c r="G63" s="282">
        <v>0.54166666666666663</v>
      </c>
      <c r="H63" s="248" t="s">
        <v>90</v>
      </c>
      <c r="I63" s="263" t="s">
        <v>100</v>
      </c>
      <c r="J63" s="264" t="s">
        <v>59</v>
      </c>
      <c r="K63" s="512" t="s">
        <v>120</v>
      </c>
      <c r="L63" s="226">
        <v>3</v>
      </c>
    </row>
    <row r="64" spans="1:13" s="37" customFormat="1" ht="12.75" customHeight="1">
      <c r="A64" s="177">
        <v>45395</v>
      </c>
      <c r="B64" s="178" t="str">
        <f t="shared" si="0"/>
        <v>sobota</v>
      </c>
      <c r="C64" s="198" t="s">
        <v>89</v>
      </c>
      <c r="D64" s="199" t="s">
        <v>54</v>
      </c>
      <c r="E64" s="282">
        <v>0.44097222222222227</v>
      </c>
      <c r="F64" s="254" t="s">
        <v>34</v>
      </c>
      <c r="G64" s="282">
        <v>0.54166666666666663</v>
      </c>
      <c r="H64" s="247" t="s">
        <v>91</v>
      </c>
      <c r="I64" s="263" t="s">
        <v>101</v>
      </c>
      <c r="J64" s="265" t="s">
        <v>37</v>
      </c>
      <c r="K64" s="512" t="s">
        <v>117</v>
      </c>
      <c r="L64" s="226">
        <v>3</v>
      </c>
    </row>
    <row r="65" spans="1:13" s="37" customFormat="1" ht="12.75" customHeight="1">
      <c r="A65" s="177">
        <v>45395</v>
      </c>
      <c r="B65" s="178" t="str">
        <f t="shared" si="0"/>
        <v>sobota</v>
      </c>
      <c r="C65" s="198" t="s">
        <v>89</v>
      </c>
      <c r="D65" s="199" t="s">
        <v>54</v>
      </c>
      <c r="E65" s="183">
        <v>0.5625</v>
      </c>
      <c r="F65" s="180" t="s">
        <v>34</v>
      </c>
      <c r="G65" s="183">
        <v>0.66319444444444442</v>
      </c>
      <c r="H65" s="265" t="s">
        <v>94</v>
      </c>
      <c r="I65" s="263" t="s">
        <v>105</v>
      </c>
      <c r="J65" s="264" t="s">
        <v>38</v>
      </c>
      <c r="K65" s="301"/>
      <c r="L65" s="226">
        <v>3</v>
      </c>
    </row>
    <row r="66" spans="1:13" s="37" customFormat="1" ht="12.75" customHeight="1">
      <c r="A66" s="177">
        <v>45395</v>
      </c>
      <c r="B66" s="178" t="str">
        <f t="shared" ref="B66:B67" si="8">IF(WEEKDAY(A66,2)=5,"piątek",IF(WEEKDAY(A66,2)=6,"sobota",IF(WEEKDAY(A66,2)=7,"niedziela","Błąd")))</f>
        <v>sobota</v>
      </c>
      <c r="C66" s="198" t="s">
        <v>89</v>
      </c>
      <c r="D66" s="199" t="s">
        <v>54</v>
      </c>
      <c r="E66" s="183">
        <v>0.67013888888888884</v>
      </c>
      <c r="F66" s="180" t="s">
        <v>34</v>
      </c>
      <c r="G66" s="183">
        <v>0.77083333333333337</v>
      </c>
      <c r="H66" s="247"/>
      <c r="I66" s="263"/>
      <c r="J66" s="265"/>
      <c r="K66" s="301"/>
      <c r="L66" s="226"/>
    </row>
    <row r="67" spans="1:13" s="37" customFormat="1" ht="12.75" customHeight="1" thickBot="1">
      <c r="A67" s="186">
        <v>45395</v>
      </c>
      <c r="B67" s="187" t="str">
        <f t="shared" si="8"/>
        <v>sobota</v>
      </c>
      <c r="C67" s="202" t="s">
        <v>89</v>
      </c>
      <c r="D67" s="203" t="s">
        <v>54</v>
      </c>
      <c r="E67" s="190">
        <v>0.77777777777777779</v>
      </c>
      <c r="F67" s="189" t="s">
        <v>34</v>
      </c>
      <c r="G67" s="190">
        <v>0.87847222222222221</v>
      </c>
      <c r="H67" s="452" t="s">
        <v>106</v>
      </c>
      <c r="I67" s="434" t="s">
        <v>46</v>
      </c>
      <c r="J67" s="435" t="s">
        <v>45</v>
      </c>
      <c r="K67" s="512" t="s">
        <v>108</v>
      </c>
      <c r="L67" s="436">
        <v>3</v>
      </c>
    </row>
    <row r="68" spans="1:13" s="37" customFormat="1" ht="12.75" customHeight="1">
      <c r="A68" s="121">
        <v>45396</v>
      </c>
      <c r="B68" s="204" t="str">
        <f t="shared" si="0"/>
        <v>niedziela</v>
      </c>
      <c r="C68" s="194" t="s">
        <v>89</v>
      </c>
      <c r="D68" s="195" t="s">
        <v>54</v>
      </c>
      <c r="E68" s="280">
        <v>0.33333333333333331</v>
      </c>
      <c r="F68" s="256" t="s">
        <v>34</v>
      </c>
      <c r="G68" s="280">
        <v>0.43402777777777779</v>
      </c>
      <c r="H68" s="244" t="s">
        <v>60</v>
      </c>
      <c r="I68" s="259" t="s">
        <v>104</v>
      </c>
      <c r="J68" s="260" t="s">
        <v>59</v>
      </c>
      <c r="K68" s="511" t="s">
        <v>120</v>
      </c>
      <c r="L68" s="225">
        <v>3</v>
      </c>
      <c r="M68" s="17"/>
    </row>
    <row r="69" spans="1:13" s="37" customFormat="1" ht="12.75" customHeight="1">
      <c r="A69" s="113">
        <v>45396</v>
      </c>
      <c r="B69" s="205" t="str">
        <f t="shared" si="0"/>
        <v>niedziela</v>
      </c>
      <c r="C69" s="198" t="s">
        <v>89</v>
      </c>
      <c r="D69" s="199" t="s">
        <v>54</v>
      </c>
      <c r="E69" s="181">
        <v>0.33333333333333331</v>
      </c>
      <c r="F69" s="182" t="s">
        <v>34</v>
      </c>
      <c r="G69" s="181">
        <v>0.43402777777777779</v>
      </c>
      <c r="H69" s="247" t="s">
        <v>61</v>
      </c>
      <c r="I69" s="261" t="s">
        <v>102</v>
      </c>
      <c r="J69" s="262" t="s">
        <v>42</v>
      </c>
      <c r="K69" s="512" t="s">
        <v>110</v>
      </c>
      <c r="L69" s="226">
        <v>3</v>
      </c>
      <c r="M69" s="17"/>
    </row>
    <row r="70" spans="1:13" s="37" customFormat="1" ht="12.75" customHeight="1">
      <c r="A70" s="113">
        <v>45396</v>
      </c>
      <c r="B70" s="205" t="str">
        <f t="shared" si="0"/>
        <v>niedziela</v>
      </c>
      <c r="C70" s="198" t="s">
        <v>89</v>
      </c>
      <c r="D70" s="199" t="s">
        <v>54</v>
      </c>
      <c r="E70" s="183">
        <v>0.44097222222222227</v>
      </c>
      <c r="F70" s="180" t="s">
        <v>34</v>
      </c>
      <c r="G70" s="183">
        <v>0.54166666666666663</v>
      </c>
      <c r="H70" s="247" t="s">
        <v>95</v>
      </c>
      <c r="I70" s="263" t="s">
        <v>99</v>
      </c>
      <c r="J70" s="264" t="s">
        <v>96</v>
      </c>
      <c r="K70" s="512" t="s">
        <v>111</v>
      </c>
      <c r="L70" s="226">
        <v>3</v>
      </c>
      <c r="M70" s="17"/>
    </row>
    <row r="71" spans="1:13" s="37" customFormat="1" ht="12.75" customHeight="1">
      <c r="A71" s="113">
        <v>45396</v>
      </c>
      <c r="B71" s="205" t="str">
        <f t="shared" si="0"/>
        <v>niedziela</v>
      </c>
      <c r="C71" s="198" t="s">
        <v>89</v>
      </c>
      <c r="D71" s="199" t="s">
        <v>54</v>
      </c>
      <c r="E71" s="183">
        <v>0.5625</v>
      </c>
      <c r="F71" s="180" t="s">
        <v>34</v>
      </c>
      <c r="G71" s="183">
        <v>0.66319444444444442</v>
      </c>
      <c r="H71" s="273"/>
      <c r="I71" s="263"/>
      <c r="J71" s="265"/>
      <c r="K71" s="301"/>
      <c r="L71" s="226"/>
      <c r="M71" s="17"/>
    </row>
    <row r="72" spans="1:13" s="37" customFormat="1" ht="12.75" customHeight="1">
      <c r="A72" s="113">
        <v>45396</v>
      </c>
      <c r="B72" s="205" t="str">
        <f t="shared" si="0"/>
        <v>niedziela</v>
      </c>
      <c r="C72" s="198" t="s">
        <v>89</v>
      </c>
      <c r="D72" s="199" t="s">
        <v>54</v>
      </c>
      <c r="E72" s="183">
        <v>0.67013888888888884</v>
      </c>
      <c r="F72" s="180" t="s">
        <v>34</v>
      </c>
      <c r="G72" s="183">
        <v>0.77083333333333337</v>
      </c>
      <c r="H72" s="265"/>
      <c r="I72" s="263"/>
      <c r="J72" s="264"/>
      <c r="K72" s="301"/>
      <c r="L72" s="226"/>
      <c r="M72" s="17"/>
    </row>
    <row r="73" spans="1:13" s="37" customFormat="1" ht="12.75" customHeight="1" thickBot="1">
      <c r="A73" s="113">
        <v>45396</v>
      </c>
      <c r="B73" s="205" t="str">
        <f t="shared" ref="B73" si="9">IF(WEEKDAY(A73,2)=5,"piątek",IF(WEEKDAY(A73,2)=6,"sobota",IF(WEEKDAY(A73,2)=7,"niedziela","Błąd")))</f>
        <v>niedziela</v>
      </c>
      <c r="C73" s="198" t="s">
        <v>89</v>
      </c>
      <c r="D73" s="199" t="s">
        <v>54</v>
      </c>
      <c r="E73" s="183">
        <v>0.77777777777777779</v>
      </c>
      <c r="F73" s="180" t="s">
        <v>34</v>
      </c>
      <c r="G73" s="183">
        <v>0.87847222222222221</v>
      </c>
      <c r="H73" s="185"/>
      <c r="I73" s="254"/>
      <c r="J73" s="184"/>
      <c r="K73" s="301"/>
      <c r="L73" s="226"/>
      <c r="M73" s="17"/>
    </row>
    <row r="74" spans="1:13" s="37" customFormat="1" ht="12.75" customHeight="1" thickTop="1">
      <c r="A74" s="315">
        <v>45408</v>
      </c>
      <c r="B74" s="316" t="str">
        <f>IF(WEEKDAY(A74,2)=5,"piątek",IF(WEEKDAY(A74,2)=6,"sobota",IF(WEEKDAY(A74,2)=7,"niedziela","Błąd")))</f>
        <v>piątek</v>
      </c>
      <c r="C74" s="397" t="s">
        <v>89</v>
      </c>
      <c r="D74" s="398" t="s">
        <v>54</v>
      </c>
      <c r="E74" s="473">
        <v>0.70833333333333337</v>
      </c>
      <c r="F74" s="474" t="s">
        <v>34</v>
      </c>
      <c r="G74" s="475">
        <v>0.80208333333333337</v>
      </c>
      <c r="H74" s="399" t="s">
        <v>62</v>
      </c>
      <c r="I74" s="400" t="s">
        <v>46</v>
      </c>
      <c r="J74" s="401" t="s">
        <v>36</v>
      </c>
      <c r="K74" s="509" t="s">
        <v>115</v>
      </c>
      <c r="L74" s="402">
        <v>3</v>
      </c>
      <c r="M74" s="17"/>
    </row>
    <row r="75" spans="1:13" s="37" customFormat="1" ht="12.75" customHeight="1">
      <c r="A75" s="421">
        <v>45408</v>
      </c>
      <c r="B75" s="422" t="str">
        <f>IF(WEEKDAY(A75,2)=5,"piątek",IF(WEEKDAY(A75,2)=6,"sobota",IF(WEEKDAY(A75,2)=7,"niedziela","Błąd")))</f>
        <v>piątek</v>
      </c>
      <c r="C75" s="387" t="s">
        <v>89</v>
      </c>
      <c r="D75" s="388" t="s">
        <v>54</v>
      </c>
      <c r="E75" s="427">
        <v>0.70833333333333337</v>
      </c>
      <c r="F75" s="428" t="s">
        <v>34</v>
      </c>
      <c r="G75" s="427">
        <v>0.80208333333333337</v>
      </c>
      <c r="H75" s="440" t="s">
        <v>94</v>
      </c>
      <c r="I75" s="389" t="s">
        <v>46</v>
      </c>
      <c r="J75" s="390" t="s">
        <v>38</v>
      </c>
      <c r="K75" s="391"/>
      <c r="L75" s="441">
        <v>3</v>
      </c>
      <c r="M75" s="17"/>
    </row>
    <row r="76" spans="1:13" s="37" customFormat="1" ht="12.75" customHeight="1">
      <c r="A76" s="421">
        <v>45408</v>
      </c>
      <c r="B76" s="422" t="str">
        <f>IF(WEEKDAY(A76,2)=5,"piątek",IF(WEEKDAY(A76,2)=6,"sobota",IF(WEEKDAY(A76,2)=7,"niedziela","Błąd")))</f>
        <v>piątek</v>
      </c>
      <c r="C76" s="387" t="s">
        <v>89</v>
      </c>
      <c r="D76" s="388" t="s">
        <v>54</v>
      </c>
      <c r="E76" s="427">
        <v>0.70833333333333337</v>
      </c>
      <c r="F76" s="428" t="s">
        <v>34</v>
      </c>
      <c r="G76" s="427">
        <v>0.80208333333333337</v>
      </c>
      <c r="H76" s="440" t="s">
        <v>106</v>
      </c>
      <c r="I76" s="471" t="s">
        <v>46</v>
      </c>
      <c r="J76" s="390" t="s">
        <v>45</v>
      </c>
      <c r="K76" s="520" t="s">
        <v>108</v>
      </c>
      <c r="L76" s="472">
        <v>3</v>
      </c>
      <c r="M76" s="17"/>
    </row>
    <row r="77" spans="1:13" s="37" customFormat="1" ht="12.75" customHeight="1" thickBot="1">
      <c r="A77" s="403">
        <v>45408</v>
      </c>
      <c r="B77" s="404" t="str">
        <f t="shared" ref="B77" si="10">IF(WEEKDAY(A77,2)=5,"piątek",IF(WEEKDAY(A77,2)=6,"sobota",IF(WEEKDAY(A77,2)=7,"niedziela","Błąd")))</f>
        <v>piątek</v>
      </c>
      <c r="C77" s="405" t="s">
        <v>89</v>
      </c>
      <c r="D77" s="406" t="s">
        <v>54</v>
      </c>
      <c r="E77" s="407">
        <v>0.70833333333333337</v>
      </c>
      <c r="F77" s="408" t="s">
        <v>34</v>
      </c>
      <c r="G77" s="407">
        <v>0.80208333333333337</v>
      </c>
      <c r="H77" s="392" t="s">
        <v>112</v>
      </c>
      <c r="I77" s="442" t="s">
        <v>46</v>
      </c>
      <c r="J77" s="410" t="s">
        <v>113</v>
      </c>
      <c r="K77" s="510" t="s">
        <v>114</v>
      </c>
      <c r="L77" s="443">
        <v>3</v>
      </c>
      <c r="M77" s="17"/>
    </row>
    <row r="78" spans="1:13" s="37" customFormat="1" ht="12.75" customHeight="1">
      <c r="A78" s="94">
        <v>45409</v>
      </c>
      <c r="B78" s="207" t="str">
        <f t="shared" si="0"/>
        <v>sobota</v>
      </c>
      <c r="C78" s="198" t="s">
        <v>89</v>
      </c>
      <c r="D78" s="199" t="s">
        <v>54</v>
      </c>
      <c r="E78" s="183">
        <v>0.33333333333333331</v>
      </c>
      <c r="F78" s="180" t="s">
        <v>34</v>
      </c>
      <c r="G78" s="183">
        <v>0.43402777777777779</v>
      </c>
      <c r="H78" s="247" t="s">
        <v>92</v>
      </c>
      <c r="I78" s="263" t="s">
        <v>100</v>
      </c>
      <c r="J78" s="265" t="s">
        <v>37</v>
      </c>
      <c r="K78" s="512" t="s">
        <v>110</v>
      </c>
      <c r="L78" s="226">
        <v>3</v>
      </c>
      <c r="M78" s="17"/>
    </row>
    <row r="79" spans="1:13" s="37" customFormat="1" ht="12.75" customHeight="1">
      <c r="A79" s="94">
        <v>45409</v>
      </c>
      <c r="B79" s="207" t="str">
        <f t="shared" si="0"/>
        <v>sobota</v>
      </c>
      <c r="C79" s="198" t="s">
        <v>89</v>
      </c>
      <c r="D79" s="199" t="s">
        <v>54</v>
      </c>
      <c r="E79" s="183">
        <v>0.44097222222222227</v>
      </c>
      <c r="F79" s="180" t="s">
        <v>34</v>
      </c>
      <c r="G79" s="183">
        <v>0.54166666666666663</v>
      </c>
      <c r="H79" s="247" t="s">
        <v>91</v>
      </c>
      <c r="I79" s="263" t="s">
        <v>101</v>
      </c>
      <c r="J79" s="265" t="s">
        <v>37</v>
      </c>
      <c r="K79" s="512" t="s">
        <v>110</v>
      </c>
      <c r="L79" s="226">
        <v>3</v>
      </c>
      <c r="M79" s="17"/>
    </row>
    <row r="80" spans="1:13" s="37" customFormat="1" ht="12.75" customHeight="1">
      <c r="A80" s="94">
        <v>45409</v>
      </c>
      <c r="B80" s="207" t="str">
        <f t="shared" si="0"/>
        <v>sobota</v>
      </c>
      <c r="C80" s="198" t="s">
        <v>89</v>
      </c>
      <c r="D80" s="199" t="s">
        <v>54</v>
      </c>
      <c r="E80" s="183">
        <v>0.5625</v>
      </c>
      <c r="F80" s="180" t="s">
        <v>34</v>
      </c>
      <c r="G80" s="183">
        <v>0.66319444444444442</v>
      </c>
      <c r="H80" s="185"/>
      <c r="I80" s="182"/>
      <c r="J80" s="184"/>
      <c r="K80" s="301"/>
      <c r="L80" s="226"/>
      <c r="M80" s="17"/>
    </row>
    <row r="81" spans="1:13" s="37" customFormat="1" ht="12.75" customHeight="1">
      <c r="A81" s="94">
        <v>45409</v>
      </c>
      <c r="B81" s="207" t="str">
        <f t="shared" si="0"/>
        <v>sobota</v>
      </c>
      <c r="C81" s="198" t="s">
        <v>89</v>
      </c>
      <c r="D81" s="199" t="s">
        <v>54</v>
      </c>
      <c r="E81" s="183">
        <v>0.67013888888888884</v>
      </c>
      <c r="F81" s="180" t="s">
        <v>34</v>
      </c>
      <c r="G81" s="183">
        <v>0.77083333333333337</v>
      </c>
      <c r="H81" s="170"/>
      <c r="I81" s="182"/>
      <c r="J81" s="185"/>
      <c r="K81" s="301"/>
      <c r="L81" s="226"/>
      <c r="M81" s="17"/>
    </row>
    <row r="82" spans="1:13" s="37" customFormat="1" ht="12.75" customHeight="1" thickBot="1">
      <c r="A82" s="94">
        <v>45409</v>
      </c>
      <c r="B82" s="207" t="str">
        <f t="shared" si="0"/>
        <v>sobota</v>
      </c>
      <c r="C82" s="198" t="s">
        <v>89</v>
      </c>
      <c r="D82" s="199" t="s">
        <v>54</v>
      </c>
      <c r="E82" s="183">
        <v>0.77777777777777779</v>
      </c>
      <c r="F82" s="180" t="s">
        <v>34</v>
      </c>
      <c r="G82" s="183">
        <v>0.87847222222222221</v>
      </c>
      <c r="H82" s="185"/>
      <c r="I82" s="254"/>
      <c r="J82" s="184"/>
      <c r="K82" s="301"/>
      <c r="L82" s="226"/>
      <c r="M82" s="17"/>
    </row>
    <row r="83" spans="1:13" s="37" customFormat="1" ht="12.75" customHeight="1">
      <c r="A83" s="121">
        <v>45410</v>
      </c>
      <c r="B83" s="204" t="str">
        <f t="shared" si="0"/>
        <v>niedziela</v>
      </c>
      <c r="C83" s="194" t="s">
        <v>89</v>
      </c>
      <c r="D83" s="195" t="s">
        <v>54</v>
      </c>
      <c r="E83" s="279">
        <v>0.33333333333333331</v>
      </c>
      <c r="F83" s="270" t="s">
        <v>34</v>
      </c>
      <c r="G83" s="279">
        <v>0.43402777777777779</v>
      </c>
      <c r="H83" s="269"/>
      <c r="I83" s="270"/>
      <c r="J83" s="260"/>
      <c r="K83" s="300"/>
      <c r="L83" s="225"/>
      <c r="M83" s="17"/>
    </row>
    <row r="84" spans="1:13" s="37" customFormat="1" ht="12.75" customHeight="1">
      <c r="A84" s="113">
        <v>45410</v>
      </c>
      <c r="B84" s="205" t="str">
        <f t="shared" si="0"/>
        <v>niedziela</v>
      </c>
      <c r="C84" s="198" t="s">
        <v>89</v>
      </c>
      <c r="D84" s="199" t="s">
        <v>54</v>
      </c>
      <c r="E84" s="281">
        <v>0.44097222222222227</v>
      </c>
      <c r="F84" s="263" t="s">
        <v>34</v>
      </c>
      <c r="G84" s="281">
        <v>0.54166666666666663</v>
      </c>
      <c r="H84" s="248" t="s">
        <v>93</v>
      </c>
      <c r="I84" s="263" t="s">
        <v>101</v>
      </c>
      <c r="J84" s="264" t="s">
        <v>59</v>
      </c>
      <c r="K84" s="512" t="s">
        <v>120</v>
      </c>
      <c r="L84" s="226">
        <v>3</v>
      </c>
      <c r="M84" s="17"/>
    </row>
    <row r="85" spans="1:13" s="37" customFormat="1" ht="12.75" customHeight="1">
      <c r="A85" s="113">
        <v>45410</v>
      </c>
      <c r="B85" s="205" t="str">
        <f t="shared" si="0"/>
        <v>niedziela</v>
      </c>
      <c r="C85" s="198" t="s">
        <v>89</v>
      </c>
      <c r="D85" s="199" t="s">
        <v>54</v>
      </c>
      <c r="E85" s="183">
        <v>0.5625</v>
      </c>
      <c r="F85" s="180" t="s">
        <v>34</v>
      </c>
      <c r="G85" s="183">
        <v>0.66319444444444442</v>
      </c>
      <c r="H85" s="247" t="s">
        <v>95</v>
      </c>
      <c r="I85" s="263" t="s">
        <v>99</v>
      </c>
      <c r="J85" s="264" t="s">
        <v>96</v>
      </c>
      <c r="K85" s="512" t="s">
        <v>122</v>
      </c>
      <c r="L85" s="226">
        <v>3</v>
      </c>
      <c r="M85" s="17"/>
    </row>
    <row r="86" spans="1:13" s="37" customFormat="1" ht="12.75" customHeight="1">
      <c r="A86" s="113">
        <v>45410</v>
      </c>
      <c r="B86" s="205" t="str">
        <f t="shared" ref="B86:B87" si="11">IF(WEEKDAY(A86,2)=5,"piątek",IF(WEEKDAY(A86,2)=6,"sobota",IF(WEEKDAY(A86,2)=7,"niedziela","Błąd")))</f>
        <v>niedziela</v>
      </c>
      <c r="C86" s="198" t="s">
        <v>89</v>
      </c>
      <c r="D86" s="199" t="s">
        <v>54</v>
      </c>
      <c r="E86" s="183">
        <v>0.67013888888888884</v>
      </c>
      <c r="F86" s="180" t="s">
        <v>34</v>
      </c>
      <c r="G86" s="183">
        <v>0.77083333333333337</v>
      </c>
      <c r="H86" s="248" t="s">
        <v>90</v>
      </c>
      <c r="I86" s="263" t="s">
        <v>100</v>
      </c>
      <c r="J86" s="264" t="s">
        <v>59</v>
      </c>
      <c r="K86" s="512" t="s">
        <v>120</v>
      </c>
      <c r="L86" s="226">
        <v>3</v>
      </c>
      <c r="M86" s="17"/>
    </row>
    <row r="87" spans="1:13" s="37" customFormat="1" ht="12.75" customHeight="1" thickBot="1">
      <c r="A87" s="119">
        <v>45410</v>
      </c>
      <c r="B87" s="206" t="str">
        <f t="shared" si="11"/>
        <v>niedziela</v>
      </c>
      <c r="C87" s="202" t="s">
        <v>89</v>
      </c>
      <c r="D87" s="203" t="s">
        <v>54</v>
      </c>
      <c r="E87" s="190">
        <v>0.77777777777777779</v>
      </c>
      <c r="F87" s="189" t="s">
        <v>34</v>
      </c>
      <c r="G87" s="190">
        <v>0.87847222222222221</v>
      </c>
      <c r="H87" s="274"/>
      <c r="I87" s="267"/>
      <c r="J87" s="268"/>
      <c r="K87" s="302"/>
      <c r="L87" s="227"/>
      <c r="M87" s="17"/>
    </row>
    <row r="88" spans="1:13" s="37" customFormat="1" ht="12.75" customHeight="1">
      <c r="A88" s="424">
        <v>45422</v>
      </c>
      <c r="B88" s="447" t="str">
        <f>IF(WEEKDAY(A88,2)=5,"piątek",IF(WEEKDAY(A88,2)=6,"sobota",IF(WEEKDAY(A88,2)=7,"niedziela","Błąd")))</f>
        <v>piątek</v>
      </c>
      <c r="C88" s="397" t="s">
        <v>89</v>
      </c>
      <c r="D88" s="398" t="s">
        <v>54</v>
      </c>
      <c r="E88" s="417">
        <v>0.70833333333333337</v>
      </c>
      <c r="F88" s="418" t="s">
        <v>34</v>
      </c>
      <c r="G88" s="419">
        <v>0.80208333333333337</v>
      </c>
      <c r="H88" s="476" t="s">
        <v>106</v>
      </c>
      <c r="I88" s="431" t="s">
        <v>46</v>
      </c>
      <c r="J88" s="432" t="s">
        <v>45</v>
      </c>
      <c r="K88" s="519" t="s">
        <v>108</v>
      </c>
      <c r="L88" s="433">
        <v>3</v>
      </c>
      <c r="M88" s="17"/>
    </row>
    <row r="89" spans="1:13" s="37" customFormat="1" ht="12.75" customHeight="1" thickBot="1">
      <c r="A89" s="403">
        <v>45422</v>
      </c>
      <c r="B89" s="404" t="str">
        <f t="shared" ref="B89" si="12">IF(WEEKDAY(A89,2)=5,"piątek",IF(WEEKDAY(A89,2)=6,"sobota",IF(WEEKDAY(A89,2)=7,"niedziela","Błąd")))</f>
        <v>piątek</v>
      </c>
      <c r="C89" s="405" t="s">
        <v>89</v>
      </c>
      <c r="D89" s="406" t="s">
        <v>54</v>
      </c>
      <c r="E89" s="407">
        <v>0.70833333333333337</v>
      </c>
      <c r="F89" s="408" t="s">
        <v>34</v>
      </c>
      <c r="G89" s="407">
        <v>0.80208333333333337</v>
      </c>
      <c r="H89" s="392" t="s">
        <v>112</v>
      </c>
      <c r="I89" s="442" t="s">
        <v>46</v>
      </c>
      <c r="J89" s="410" t="s">
        <v>113</v>
      </c>
      <c r="K89" s="510" t="s">
        <v>114</v>
      </c>
      <c r="L89" s="443">
        <v>3</v>
      </c>
      <c r="M89" s="17"/>
    </row>
    <row r="90" spans="1:13" s="37" customFormat="1" ht="12.75" customHeight="1">
      <c r="A90" s="85">
        <v>45423</v>
      </c>
      <c r="B90" s="208" t="str">
        <f t="shared" si="0"/>
        <v>sobota</v>
      </c>
      <c r="C90" s="194" t="s">
        <v>89</v>
      </c>
      <c r="D90" s="195" t="s">
        <v>54</v>
      </c>
      <c r="E90" s="176">
        <v>0.33333333333333331</v>
      </c>
      <c r="F90" s="175" t="s">
        <v>34</v>
      </c>
      <c r="G90" s="176">
        <v>0.43402777777777779</v>
      </c>
      <c r="H90" s="275"/>
      <c r="I90" s="259"/>
      <c r="J90" s="260"/>
      <c r="K90" s="300"/>
      <c r="L90" s="225" t="s">
        <v>65</v>
      </c>
      <c r="M90" s="17"/>
    </row>
    <row r="91" spans="1:13" s="37" customFormat="1" ht="12.75" customHeight="1">
      <c r="A91" s="94">
        <v>45423</v>
      </c>
      <c r="B91" s="207" t="str">
        <f t="shared" si="0"/>
        <v>sobota</v>
      </c>
      <c r="C91" s="198" t="s">
        <v>89</v>
      </c>
      <c r="D91" s="199" t="s">
        <v>54</v>
      </c>
      <c r="E91" s="183">
        <v>0.44097222222222227</v>
      </c>
      <c r="F91" s="180" t="s">
        <v>34</v>
      </c>
      <c r="G91" s="183">
        <v>0.54166666666666663</v>
      </c>
      <c r="H91" s="273" t="s">
        <v>56</v>
      </c>
      <c r="I91" s="261" t="s">
        <v>97</v>
      </c>
      <c r="J91" s="262" t="s">
        <v>55</v>
      </c>
      <c r="K91" s="301" t="s">
        <v>98</v>
      </c>
      <c r="L91" s="226">
        <v>3</v>
      </c>
      <c r="M91" s="17"/>
    </row>
    <row r="92" spans="1:13" s="37" customFormat="1" ht="12.75" customHeight="1">
      <c r="A92" s="94">
        <v>45423</v>
      </c>
      <c r="B92" s="207" t="str">
        <f t="shared" si="0"/>
        <v>sobota</v>
      </c>
      <c r="C92" s="198" t="s">
        <v>89</v>
      </c>
      <c r="D92" s="199" t="s">
        <v>54</v>
      </c>
      <c r="E92" s="183">
        <v>0.5625</v>
      </c>
      <c r="F92" s="180" t="s">
        <v>34</v>
      </c>
      <c r="G92" s="183">
        <v>0.66319444444444442</v>
      </c>
      <c r="H92" s="247" t="s">
        <v>57</v>
      </c>
      <c r="I92" s="261" t="s">
        <v>97</v>
      </c>
      <c r="J92" s="264" t="s">
        <v>38</v>
      </c>
      <c r="K92" s="301" t="s">
        <v>98</v>
      </c>
      <c r="L92" s="226">
        <v>3</v>
      </c>
      <c r="M92" s="17"/>
    </row>
    <row r="93" spans="1:13" s="37" customFormat="1" ht="12.75" customHeight="1">
      <c r="A93" s="94">
        <v>45423</v>
      </c>
      <c r="B93" s="207" t="str">
        <f t="shared" si="0"/>
        <v>sobota</v>
      </c>
      <c r="C93" s="198" t="s">
        <v>89</v>
      </c>
      <c r="D93" s="199" t="s">
        <v>54</v>
      </c>
      <c r="E93" s="183">
        <v>0.67013888888888884</v>
      </c>
      <c r="F93" s="180" t="s">
        <v>34</v>
      </c>
      <c r="G93" s="183">
        <v>0.77083333333333337</v>
      </c>
      <c r="H93" s="248" t="s">
        <v>58</v>
      </c>
      <c r="I93" s="263" t="s">
        <v>97</v>
      </c>
      <c r="J93" s="264" t="s">
        <v>55</v>
      </c>
      <c r="K93" s="301" t="s">
        <v>98</v>
      </c>
      <c r="L93" s="226">
        <v>3</v>
      </c>
      <c r="M93" s="17"/>
    </row>
    <row r="94" spans="1:13" s="37" customFormat="1" ht="12.75" customHeight="1" thickBot="1">
      <c r="A94" s="108">
        <v>45423</v>
      </c>
      <c r="B94" s="209" t="str">
        <f t="shared" ref="B94:B148" si="13">IF(WEEKDAY(A94,2)=5,"piątek",IF(WEEKDAY(A94,2)=6,"sobota",IF(WEEKDAY(A94,2)=7,"niedziela","Błąd")))</f>
        <v>sobota</v>
      </c>
      <c r="C94" s="202" t="s">
        <v>89</v>
      </c>
      <c r="D94" s="203" t="s">
        <v>54</v>
      </c>
      <c r="E94" s="190">
        <v>0.77777777777777779</v>
      </c>
      <c r="F94" s="189" t="s">
        <v>34</v>
      </c>
      <c r="G94" s="190">
        <v>0.87847222222222221</v>
      </c>
      <c r="H94" s="272"/>
      <c r="I94" s="267"/>
      <c r="J94" s="268"/>
      <c r="K94" s="302"/>
      <c r="L94" s="227" t="s">
        <v>65</v>
      </c>
      <c r="M94" s="17"/>
    </row>
    <row r="95" spans="1:13" s="37" customFormat="1" ht="12.75" customHeight="1">
      <c r="A95" s="113">
        <v>45424</v>
      </c>
      <c r="B95" s="124" t="str">
        <f t="shared" si="13"/>
        <v>niedziela</v>
      </c>
      <c r="C95" s="96" t="s">
        <v>89</v>
      </c>
      <c r="D95" s="97" t="s">
        <v>54</v>
      </c>
      <c r="E95" s="98">
        <v>0.33333333333333331</v>
      </c>
      <c r="F95" s="99" t="s">
        <v>34</v>
      </c>
      <c r="G95" s="98">
        <v>0.43402777777777779</v>
      </c>
      <c r="H95" s="240"/>
      <c r="I95" s="276"/>
      <c r="J95" s="239"/>
      <c r="K95" s="297"/>
      <c r="L95" s="215"/>
      <c r="M95" s="17"/>
    </row>
    <row r="96" spans="1:13" s="37" customFormat="1" ht="12.75" customHeight="1">
      <c r="A96" s="113">
        <v>45424</v>
      </c>
      <c r="B96" s="124" t="str">
        <f t="shared" si="13"/>
        <v>niedziela</v>
      </c>
      <c r="C96" s="96" t="s">
        <v>89</v>
      </c>
      <c r="D96" s="97" t="s">
        <v>54</v>
      </c>
      <c r="E96" s="98">
        <v>0.44097222222222227</v>
      </c>
      <c r="F96" s="99" t="s">
        <v>34</v>
      </c>
      <c r="G96" s="98">
        <v>0.54166666666666663</v>
      </c>
      <c r="H96" s="240"/>
      <c r="I96" s="276"/>
      <c r="J96" s="237"/>
      <c r="K96" s="297"/>
      <c r="L96" s="217"/>
      <c r="M96" s="17"/>
    </row>
    <row r="97" spans="1:20" s="37" customFormat="1" ht="12.75" customHeight="1">
      <c r="A97" s="113">
        <v>45424</v>
      </c>
      <c r="B97" s="124" t="str">
        <f t="shared" si="13"/>
        <v>niedziela</v>
      </c>
      <c r="C97" s="96" t="s">
        <v>89</v>
      </c>
      <c r="D97" s="97" t="s">
        <v>54</v>
      </c>
      <c r="E97" s="98">
        <v>0.5625</v>
      </c>
      <c r="F97" s="99" t="s">
        <v>34</v>
      </c>
      <c r="G97" s="98">
        <v>0.66319444444444442</v>
      </c>
      <c r="H97" s="241"/>
      <c r="I97" s="277"/>
      <c r="J97" s="239"/>
      <c r="K97" s="297"/>
      <c r="L97" s="217"/>
      <c r="M97" s="17"/>
    </row>
    <row r="98" spans="1:20" s="37" customFormat="1" ht="12.75" customHeight="1">
      <c r="A98" s="113">
        <v>45424</v>
      </c>
      <c r="B98" s="124" t="str">
        <f t="shared" si="13"/>
        <v>niedziela</v>
      </c>
      <c r="C98" s="96" t="s">
        <v>89</v>
      </c>
      <c r="D98" s="97" t="s">
        <v>54</v>
      </c>
      <c r="E98" s="98">
        <v>0.67013888888888884</v>
      </c>
      <c r="F98" s="99" t="s">
        <v>34</v>
      </c>
      <c r="G98" s="98">
        <v>0.77083333333333337</v>
      </c>
      <c r="H98" s="240"/>
      <c r="I98" s="277"/>
      <c r="J98" s="241"/>
      <c r="K98" s="297"/>
      <c r="L98" s="217"/>
      <c r="M98" s="17"/>
    </row>
    <row r="99" spans="1:20" s="37" customFormat="1" ht="12.75" customHeight="1" thickBot="1">
      <c r="A99" s="113">
        <v>45424</v>
      </c>
      <c r="B99" s="124" t="str">
        <f t="shared" si="13"/>
        <v>niedziela</v>
      </c>
      <c r="C99" s="96" t="s">
        <v>89</v>
      </c>
      <c r="D99" s="97" t="s">
        <v>54</v>
      </c>
      <c r="E99" s="98">
        <v>0.77777777777777779</v>
      </c>
      <c r="F99" s="99" t="s">
        <v>34</v>
      </c>
      <c r="G99" s="98">
        <v>0.87847222222222221</v>
      </c>
      <c r="H99" s="241"/>
      <c r="I99" s="277"/>
      <c r="J99" s="239"/>
      <c r="K99" s="297"/>
      <c r="L99" s="217"/>
      <c r="M99" s="17"/>
    </row>
    <row r="100" spans="1:20" s="37" customFormat="1" ht="12.75" customHeight="1" thickTop="1">
      <c r="A100" s="315">
        <v>45436</v>
      </c>
      <c r="B100" s="316" t="str">
        <f t="shared" si="13"/>
        <v>piątek</v>
      </c>
      <c r="C100" s="397" t="s">
        <v>89</v>
      </c>
      <c r="D100" s="398" t="s">
        <v>54</v>
      </c>
      <c r="E100" s="417">
        <v>0.70833333333333337</v>
      </c>
      <c r="F100" s="418" t="s">
        <v>34</v>
      </c>
      <c r="G100" s="419">
        <v>0.80208333333333337</v>
      </c>
      <c r="H100" s="399" t="s">
        <v>62</v>
      </c>
      <c r="I100" s="400" t="s">
        <v>46</v>
      </c>
      <c r="J100" s="401" t="s">
        <v>36</v>
      </c>
      <c r="K100" s="509" t="s">
        <v>115</v>
      </c>
      <c r="L100" s="402">
        <v>3</v>
      </c>
      <c r="M100" s="17"/>
    </row>
    <row r="101" spans="1:20" s="37" customFormat="1" ht="12.75" customHeight="1" thickBot="1">
      <c r="A101" s="403">
        <v>45436</v>
      </c>
      <c r="B101" s="404" t="str">
        <f t="shared" ref="B101" si="14">IF(WEEKDAY(A101,2)=5,"piątek",IF(WEEKDAY(A101,2)=6,"sobota",IF(WEEKDAY(A101,2)=7,"niedziela","Błąd")))</f>
        <v>piątek</v>
      </c>
      <c r="C101" s="405" t="s">
        <v>89</v>
      </c>
      <c r="D101" s="406" t="s">
        <v>54</v>
      </c>
      <c r="E101" s="407">
        <v>0.70833333333333337</v>
      </c>
      <c r="F101" s="408" t="s">
        <v>34</v>
      </c>
      <c r="G101" s="407">
        <v>0.80208333333333337</v>
      </c>
      <c r="H101" s="392" t="s">
        <v>94</v>
      </c>
      <c r="I101" s="409" t="s">
        <v>46</v>
      </c>
      <c r="J101" s="410" t="s">
        <v>38</v>
      </c>
      <c r="K101" s="411"/>
      <c r="L101" s="412">
        <v>3</v>
      </c>
      <c r="M101" s="17"/>
    </row>
    <row r="102" spans="1:20" s="37" customFormat="1" ht="15">
      <c r="A102" s="85">
        <v>45437</v>
      </c>
      <c r="B102" s="126" t="str">
        <f t="shared" si="13"/>
        <v>sobota</v>
      </c>
      <c r="C102" s="210" t="s">
        <v>89</v>
      </c>
      <c r="D102" s="195" t="s">
        <v>54</v>
      </c>
      <c r="E102" s="280">
        <v>0.33333333333333331</v>
      </c>
      <c r="F102" s="256" t="s">
        <v>34</v>
      </c>
      <c r="G102" s="280">
        <v>0.43402777777777779</v>
      </c>
      <c r="H102" s="269" t="s">
        <v>90</v>
      </c>
      <c r="I102" s="270" t="s">
        <v>100</v>
      </c>
      <c r="J102" s="260" t="s">
        <v>59</v>
      </c>
      <c r="K102" s="512" t="s">
        <v>120</v>
      </c>
      <c r="L102" s="225">
        <v>3</v>
      </c>
      <c r="M102" s="17"/>
      <c r="N102" s="39"/>
      <c r="O102" s="40"/>
      <c r="P102" s="39"/>
      <c r="Q102" s="38"/>
      <c r="S102" s="41"/>
      <c r="T102" s="42"/>
    </row>
    <row r="103" spans="1:20" s="37" customFormat="1" ht="15">
      <c r="A103" s="94">
        <v>45437</v>
      </c>
      <c r="B103" s="127" t="str">
        <f t="shared" si="13"/>
        <v>sobota</v>
      </c>
      <c r="C103" s="211" t="s">
        <v>89</v>
      </c>
      <c r="D103" s="199" t="s">
        <v>54</v>
      </c>
      <c r="E103" s="181">
        <v>0.33333333333333331</v>
      </c>
      <c r="F103" s="182" t="s">
        <v>34</v>
      </c>
      <c r="G103" s="181">
        <v>0.43402777777777779</v>
      </c>
      <c r="H103" s="247" t="s">
        <v>91</v>
      </c>
      <c r="I103" s="263" t="s">
        <v>101</v>
      </c>
      <c r="J103" s="265" t="s">
        <v>37</v>
      </c>
      <c r="K103" s="512" t="s">
        <v>110</v>
      </c>
      <c r="L103" s="226">
        <v>3</v>
      </c>
      <c r="N103" s="39"/>
      <c r="O103" s="40"/>
      <c r="P103" s="39"/>
      <c r="Q103" s="38"/>
      <c r="S103" s="41"/>
      <c r="T103" s="42"/>
    </row>
    <row r="104" spans="1:20" s="37" customFormat="1" ht="15">
      <c r="A104" s="94">
        <v>45437</v>
      </c>
      <c r="B104" s="127" t="str">
        <f t="shared" si="13"/>
        <v>sobota</v>
      </c>
      <c r="C104" s="211" t="s">
        <v>89</v>
      </c>
      <c r="D104" s="199" t="s">
        <v>54</v>
      </c>
      <c r="E104" s="282">
        <v>0.44097222222222227</v>
      </c>
      <c r="F104" s="254" t="s">
        <v>34</v>
      </c>
      <c r="G104" s="282">
        <v>0.54166666666666663</v>
      </c>
      <c r="H104" s="247" t="s">
        <v>92</v>
      </c>
      <c r="I104" s="263" t="s">
        <v>100</v>
      </c>
      <c r="J104" s="265" t="s">
        <v>37</v>
      </c>
      <c r="K104" s="512" t="s">
        <v>110</v>
      </c>
      <c r="L104" s="226">
        <v>3</v>
      </c>
      <c r="N104" s="39"/>
      <c r="O104" s="40"/>
      <c r="P104" s="39"/>
      <c r="Q104" s="38"/>
      <c r="S104" s="41"/>
      <c r="T104" s="42"/>
    </row>
    <row r="105" spans="1:20" s="37" customFormat="1" ht="15">
      <c r="A105" s="94">
        <v>45437</v>
      </c>
      <c r="B105" s="127" t="str">
        <f t="shared" si="13"/>
        <v>sobota</v>
      </c>
      <c r="C105" s="211" t="s">
        <v>89</v>
      </c>
      <c r="D105" s="199" t="s">
        <v>54</v>
      </c>
      <c r="E105" s="282">
        <v>0.44097222222222227</v>
      </c>
      <c r="F105" s="254" t="s">
        <v>34</v>
      </c>
      <c r="G105" s="282">
        <v>0.54166666666666663</v>
      </c>
      <c r="H105" s="248" t="s">
        <v>93</v>
      </c>
      <c r="I105" s="263" t="s">
        <v>101</v>
      </c>
      <c r="J105" s="264" t="s">
        <v>59</v>
      </c>
      <c r="K105" s="512" t="s">
        <v>120</v>
      </c>
      <c r="L105" s="226">
        <v>3</v>
      </c>
      <c r="N105" s="38"/>
      <c r="O105" s="38"/>
    </row>
    <row r="106" spans="1:20" s="37" customFormat="1" ht="15">
      <c r="A106" s="94">
        <v>45437</v>
      </c>
      <c r="B106" s="127" t="str">
        <f t="shared" si="13"/>
        <v>sobota</v>
      </c>
      <c r="C106" s="211" t="s">
        <v>89</v>
      </c>
      <c r="D106" s="199" t="s">
        <v>54</v>
      </c>
      <c r="E106" s="183">
        <v>0.5625</v>
      </c>
      <c r="F106" s="180" t="s">
        <v>34</v>
      </c>
      <c r="G106" s="183">
        <v>0.66319444444444442</v>
      </c>
      <c r="H106" s="247" t="s">
        <v>60</v>
      </c>
      <c r="I106" s="261" t="s">
        <v>104</v>
      </c>
      <c r="J106" s="264" t="s">
        <v>59</v>
      </c>
      <c r="K106" s="512" t="s">
        <v>120</v>
      </c>
      <c r="L106" s="226">
        <v>3</v>
      </c>
      <c r="N106" s="38"/>
      <c r="O106" s="38"/>
    </row>
    <row r="107" spans="1:20" s="37" customFormat="1" ht="15">
      <c r="A107" s="94">
        <v>45437</v>
      </c>
      <c r="B107" s="127" t="str">
        <f t="shared" ref="B107:B108" si="15">IF(WEEKDAY(A107,2)=5,"piątek",IF(WEEKDAY(A107,2)=6,"sobota",IF(WEEKDAY(A107,2)=7,"niedziela","Błąd")))</f>
        <v>sobota</v>
      </c>
      <c r="C107" s="211" t="s">
        <v>89</v>
      </c>
      <c r="D107" s="199" t="s">
        <v>54</v>
      </c>
      <c r="E107" s="183">
        <v>0.67013888888888884</v>
      </c>
      <c r="F107" s="180" t="s">
        <v>34</v>
      </c>
      <c r="G107" s="183">
        <v>0.77083333333333337</v>
      </c>
      <c r="H107" s="451" t="s">
        <v>106</v>
      </c>
      <c r="I107" s="380" t="s">
        <v>46</v>
      </c>
      <c r="J107" s="445" t="s">
        <v>45</v>
      </c>
      <c r="K107" s="518" t="s">
        <v>108</v>
      </c>
      <c r="L107" s="374">
        <v>3</v>
      </c>
      <c r="N107" s="38"/>
      <c r="O107" s="38"/>
    </row>
    <row r="108" spans="1:20" s="37" customFormat="1" ht="15" thickBot="1">
      <c r="A108" s="108">
        <v>45437</v>
      </c>
      <c r="B108" s="128" t="str">
        <f t="shared" si="15"/>
        <v>sobota</v>
      </c>
      <c r="C108" s="212" t="s">
        <v>89</v>
      </c>
      <c r="D108" s="203" t="s">
        <v>54</v>
      </c>
      <c r="E108" s="190">
        <v>0.77777777777777779</v>
      </c>
      <c r="F108" s="189" t="s">
        <v>34</v>
      </c>
      <c r="G108" s="190">
        <v>0.87847222222222221</v>
      </c>
      <c r="H108" s="274"/>
      <c r="I108" s="278"/>
      <c r="J108" s="268"/>
      <c r="K108" s="302"/>
      <c r="L108" s="227"/>
      <c r="N108" s="38"/>
      <c r="O108" s="38"/>
    </row>
    <row r="109" spans="1:20" s="37" customFormat="1" ht="15">
      <c r="A109" s="121">
        <v>45438</v>
      </c>
      <c r="B109" s="123" t="str">
        <f t="shared" si="13"/>
        <v>niedziela</v>
      </c>
      <c r="C109" s="210" t="s">
        <v>89</v>
      </c>
      <c r="D109" s="195" t="s">
        <v>54</v>
      </c>
      <c r="E109" s="280">
        <v>0.33333333333333331</v>
      </c>
      <c r="F109" s="256" t="s">
        <v>34</v>
      </c>
      <c r="G109" s="280">
        <v>0.43402777777777779</v>
      </c>
      <c r="H109" s="269" t="s">
        <v>90</v>
      </c>
      <c r="I109" s="270" t="s">
        <v>100</v>
      </c>
      <c r="J109" s="260" t="s">
        <v>59</v>
      </c>
      <c r="K109" s="512" t="s">
        <v>120</v>
      </c>
      <c r="L109" s="225">
        <v>3</v>
      </c>
      <c r="M109" s="82"/>
      <c r="N109" s="38"/>
      <c r="O109" s="38"/>
    </row>
    <row r="110" spans="1:20" s="37" customFormat="1" ht="15">
      <c r="A110" s="113">
        <v>45438</v>
      </c>
      <c r="B110" s="124" t="str">
        <f t="shared" si="13"/>
        <v>niedziela</v>
      </c>
      <c r="C110" s="211" t="s">
        <v>89</v>
      </c>
      <c r="D110" s="199" t="s">
        <v>54</v>
      </c>
      <c r="E110" s="181">
        <v>0.33333333333333331</v>
      </c>
      <c r="F110" s="182" t="s">
        <v>34</v>
      </c>
      <c r="G110" s="181">
        <v>0.43402777777777779</v>
      </c>
      <c r="H110" s="247" t="s">
        <v>91</v>
      </c>
      <c r="I110" s="263" t="s">
        <v>101</v>
      </c>
      <c r="J110" s="265" t="s">
        <v>37</v>
      </c>
      <c r="K110" s="512" t="s">
        <v>110</v>
      </c>
      <c r="L110" s="226">
        <v>3</v>
      </c>
      <c r="M110" s="38"/>
      <c r="N110" s="38"/>
      <c r="O110" s="38"/>
    </row>
    <row r="111" spans="1:20" s="37" customFormat="1" ht="15">
      <c r="A111" s="113">
        <v>45438</v>
      </c>
      <c r="B111" s="124" t="str">
        <f t="shared" si="13"/>
        <v>niedziela</v>
      </c>
      <c r="C111" s="211" t="s">
        <v>89</v>
      </c>
      <c r="D111" s="199" t="s">
        <v>54</v>
      </c>
      <c r="E111" s="282">
        <v>0.44097222222222227</v>
      </c>
      <c r="F111" s="254" t="s">
        <v>34</v>
      </c>
      <c r="G111" s="282">
        <v>0.54166666666666663</v>
      </c>
      <c r="H111" s="247" t="s">
        <v>92</v>
      </c>
      <c r="I111" s="263" t="s">
        <v>100</v>
      </c>
      <c r="J111" s="265" t="s">
        <v>37</v>
      </c>
      <c r="K111" s="512" t="s">
        <v>110</v>
      </c>
      <c r="L111" s="226">
        <v>3</v>
      </c>
      <c r="M111" s="38"/>
      <c r="N111" s="38"/>
      <c r="O111" s="38"/>
    </row>
    <row r="112" spans="1:20" s="37" customFormat="1" ht="12.75" customHeight="1">
      <c r="A112" s="113">
        <v>45438</v>
      </c>
      <c r="B112" s="124" t="str">
        <f t="shared" si="13"/>
        <v>niedziela</v>
      </c>
      <c r="C112" s="211" t="s">
        <v>89</v>
      </c>
      <c r="D112" s="199" t="s">
        <v>54</v>
      </c>
      <c r="E112" s="282">
        <v>0.44097222222222227</v>
      </c>
      <c r="F112" s="254" t="s">
        <v>34</v>
      </c>
      <c r="G112" s="282">
        <v>0.54166666666666663</v>
      </c>
      <c r="H112" s="248" t="s">
        <v>93</v>
      </c>
      <c r="I112" s="263" t="s">
        <v>101</v>
      </c>
      <c r="J112" s="264" t="s">
        <v>59</v>
      </c>
      <c r="K112" s="512" t="s">
        <v>120</v>
      </c>
      <c r="L112" s="226">
        <v>3</v>
      </c>
      <c r="M112" s="38"/>
      <c r="N112" s="38"/>
      <c r="O112" s="38"/>
    </row>
    <row r="113" spans="1:15" s="37" customFormat="1" ht="12.75" customHeight="1">
      <c r="A113" s="113">
        <v>45438</v>
      </c>
      <c r="B113" s="124" t="str">
        <f t="shared" si="13"/>
        <v>niedziela</v>
      </c>
      <c r="C113" s="211" t="s">
        <v>89</v>
      </c>
      <c r="D113" s="199" t="s">
        <v>54</v>
      </c>
      <c r="E113" s="183">
        <v>0.5625</v>
      </c>
      <c r="F113" s="180" t="s">
        <v>34</v>
      </c>
      <c r="G113" s="183">
        <v>0.66319444444444442</v>
      </c>
      <c r="H113" s="265" t="s">
        <v>95</v>
      </c>
      <c r="I113" s="263" t="s">
        <v>99</v>
      </c>
      <c r="J113" s="264" t="s">
        <v>96</v>
      </c>
      <c r="K113" s="512" t="s">
        <v>124</v>
      </c>
      <c r="L113" s="226">
        <v>3</v>
      </c>
      <c r="M113" s="38"/>
      <c r="N113" s="38"/>
      <c r="O113" s="38"/>
    </row>
    <row r="114" spans="1:15" s="37" customFormat="1" ht="12.75" customHeight="1">
      <c r="A114" s="113">
        <v>45438</v>
      </c>
      <c r="B114" s="124" t="str">
        <f t="shared" ref="B114:B117" si="16">IF(WEEKDAY(A114,2)=5,"piątek",IF(WEEKDAY(A114,2)=6,"sobota",IF(WEEKDAY(A114,2)=7,"niedziela","Błąd")))</f>
        <v>niedziela</v>
      </c>
      <c r="C114" s="211" t="s">
        <v>89</v>
      </c>
      <c r="D114" s="199" t="s">
        <v>54</v>
      </c>
      <c r="E114" s="183">
        <v>0.67013888888888884</v>
      </c>
      <c r="F114" s="180" t="s">
        <v>34</v>
      </c>
      <c r="G114" s="183">
        <v>0.77083333333333337</v>
      </c>
      <c r="H114" s="247" t="s">
        <v>61</v>
      </c>
      <c r="I114" s="263" t="s">
        <v>102</v>
      </c>
      <c r="J114" s="264" t="s">
        <v>42</v>
      </c>
      <c r="K114" s="512" t="s">
        <v>120</v>
      </c>
      <c r="L114" s="226">
        <v>3</v>
      </c>
      <c r="M114" s="38"/>
      <c r="N114" s="38"/>
      <c r="O114" s="38"/>
    </row>
    <row r="115" spans="1:15" s="37" customFormat="1" ht="12.75" customHeight="1" thickBot="1">
      <c r="A115" s="119">
        <v>45438</v>
      </c>
      <c r="B115" s="125" t="str">
        <f t="shared" si="16"/>
        <v>niedziela</v>
      </c>
      <c r="C115" s="212" t="s">
        <v>89</v>
      </c>
      <c r="D115" s="203" t="s">
        <v>54</v>
      </c>
      <c r="E115" s="190">
        <v>0.77777777777777779</v>
      </c>
      <c r="F115" s="189" t="s">
        <v>34</v>
      </c>
      <c r="G115" s="190">
        <v>0.87847222222222221</v>
      </c>
      <c r="H115" s="171"/>
      <c r="I115" s="255"/>
      <c r="J115" s="191"/>
      <c r="K115" s="302"/>
      <c r="L115" s="227"/>
      <c r="M115" s="38"/>
      <c r="N115" s="38"/>
      <c r="O115" s="38"/>
    </row>
    <row r="116" spans="1:15" s="37" customFormat="1" ht="12.75" customHeight="1" thickTop="1">
      <c r="A116" s="424">
        <v>45450</v>
      </c>
      <c r="B116" s="453" t="str">
        <f t="shared" ref="B116" si="17">IF(WEEKDAY(A116,2)=5,"piątek",IF(WEEKDAY(A116,2)=6,"sobota",IF(WEEKDAY(A116,2)=7,"niedziela","Błąd")))</f>
        <v>piątek</v>
      </c>
      <c r="C116" s="387" t="s">
        <v>89</v>
      </c>
      <c r="D116" s="388" t="s">
        <v>54</v>
      </c>
      <c r="E116" s="427">
        <v>0.70833333333333337</v>
      </c>
      <c r="F116" s="428" t="s">
        <v>34</v>
      </c>
      <c r="G116" s="427">
        <v>0.80208333333333337</v>
      </c>
      <c r="H116" s="399" t="s">
        <v>62</v>
      </c>
      <c r="I116" s="400" t="s">
        <v>46</v>
      </c>
      <c r="J116" s="401" t="s">
        <v>36</v>
      </c>
      <c r="K116" s="509" t="s">
        <v>115</v>
      </c>
      <c r="L116" s="402">
        <v>3</v>
      </c>
      <c r="M116" s="444"/>
      <c r="N116" s="444"/>
      <c r="O116" s="444"/>
    </row>
    <row r="117" spans="1:15" s="37" customFormat="1" ht="12.75" customHeight="1">
      <c r="A117" s="477">
        <v>45450</v>
      </c>
      <c r="B117" s="478" t="str">
        <f t="shared" si="16"/>
        <v>piątek</v>
      </c>
      <c r="C117" s="387" t="s">
        <v>89</v>
      </c>
      <c r="D117" s="388" t="s">
        <v>54</v>
      </c>
      <c r="E117" s="427">
        <v>0.70833333333333337</v>
      </c>
      <c r="F117" s="428" t="s">
        <v>34</v>
      </c>
      <c r="G117" s="427">
        <v>0.80208333333333337</v>
      </c>
      <c r="H117" s="440" t="s">
        <v>94</v>
      </c>
      <c r="I117" s="389" t="s">
        <v>46</v>
      </c>
      <c r="J117" s="390" t="s">
        <v>38</v>
      </c>
      <c r="K117" s="391"/>
      <c r="L117" s="441">
        <v>3</v>
      </c>
      <c r="M117" s="385"/>
      <c r="N117" s="385"/>
      <c r="O117" s="385"/>
    </row>
    <row r="118" spans="1:15" s="37" customFormat="1" ht="12.75" customHeight="1" thickBot="1">
      <c r="A118" s="454">
        <v>45450</v>
      </c>
      <c r="B118" s="455" t="str">
        <f t="shared" ref="B118" si="18">IF(WEEKDAY(A118,2)=5,"piątek",IF(WEEKDAY(A118,2)=6,"sobota",IF(WEEKDAY(A118,2)=7,"niedziela","Błąd")))</f>
        <v>piątek</v>
      </c>
      <c r="C118" s="405" t="s">
        <v>89</v>
      </c>
      <c r="D118" s="406" t="s">
        <v>54</v>
      </c>
      <c r="E118" s="407">
        <v>0.70833333333333337</v>
      </c>
      <c r="F118" s="408" t="s">
        <v>34</v>
      </c>
      <c r="G118" s="407">
        <v>0.80208333333333337</v>
      </c>
      <c r="H118" s="392" t="s">
        <v>112</v>
      </c>
      <c r="I118" s="442" t="s">
        <v>46</v>
      </c>
      <c r="J118" s="410" t="s">
        <v>113</v>
      </c>
      <c r="K118" s="510" t="s">
        <v>114</v>
      </c>
      <c r="L118" s="443">
        <v>3</v>
      </c>
      <c r="M118" s="469"/>
      <c r="N118" s="469"/>
      <c r="O118" s="469"/>
    </row>
    <row r="119" spans="1:15" s="37" customFormat="1" ht="12.75" customHeight="1">
      <c r="A119" s="94">
        <v>45451</v>
      </c>
      <c r="B119" s="129" t="str">
        <f t="shared" si="13"/>
        <v>sobota</v>
      </c>
      <c r="C119" s="214" t="s">
        <v>89</v>
      </c>
      <c r="D119" s="155" t="s">
        <v>54</v>
      </c>
      <c r="E119" s="146">
        <v>0.33333333333333331</v>
      </c>
      <c r="F119" s="145" t="s">
        <v>34</v>
      </c>
      <c r="G119" s="146">
        <v>0.43402777777777779</v>
      </c>
      <c r="H119" s="159"/>
      <c r="I119" s="147"/>
      <c r="J119" s="148"/>
      <c r="K119" s="299"/>
      <c r="L119" s="215"/>
      <c r="M119" s="38"/>
      <c r="N119" s="38"/>
      <c r="O119" s="38"/>
    </row>
    <row r="120" spans="1:15" s="37" customFormat="1" ht="12.75" customHeight="1">
      <c r="A120" s="94">
        <v>45451</v>
      </c>
      <c r="B120" s="129" t="str">
        <f t="shared" si="13"/>
        <v>sobota</v>
      </c>
      <c r="C120" s="216" t="s">
        <v>89</v>
      </c>
      <c r="D120" s="97" t="s">
        <v>54</v>
      </c>
      <c r="E120" s="98">
        <v>0.44097222222222227</v>
      </c>
      <c r="F120" s="99" t="s">
        <v>34</v>
      </c>
      <c r="G120" s="98">
        <v>0.54166666666666663</v>
      </c>
      <c r="H120" s="100"/>
      <c r="I120" s="101"/>
      <c r="J120" s="102"/>
      <c r="K120" s="297"/>
      <c r="L120" s="217"/>
    </row>
    <row r="121" spans="1:15" s="37" customFormat="1" ht="12.75" customHeight="1">
      <c r="A121" s="94">
        <v>45451</v>
      </c>
      <c r="B121" s="129" t="str">
        <f t="shared" si="13"/>
        <v>sobota</v>
      </c>
      <c r="C121" s="216" t="s">
        <v>89</v>
      </c>
      <c r="D121" s="97" t="s">
        <v>54</v>
      </c>
      <c r="E121" s="98">
        <v>0.5625</v>
      </c>
      <c r="F121" s="99" t="s">
        <v>34</v>
      </c>
      <c r="G121" s="98">
        <v>0.66319444444444442</v>
      </c>
      <c r="H121" s="105"/>
      <c r="I121" s="149"/>
      <c r="J121" s="107"/>
      <c r="K121" s="297"/>
      <c r="L121" s="217"/>
    </row>
    <row r="122" spans="1:15" s="37" customFormat="1" ht="12.75" customHeight="1">
      <c r="A122" s="94">
        <v>45451</v>
      </c>
      <c r="B122" s="129" t="str">
        <f t="shared" si="13"/>
        <v>sobota</v>
      </c>
      <c r="C122" s="216" t="s">
        <v>89</v>
      </c>
      <c r="D122" s="97" t="s">
        <v>54</v>
      </c>
      <c r="E122" s="98">
        <v>0.67013888888888884</v>
      </c>
      <c r="F122" s="99" t="s">
        <v>34</v>
      </c>
      <c r="G122" s="98">
        <v>0.77083333333333337</v>
      </c>
      <c r="H122" s="100"/>
      <c r="I122" s="149"/>
      <c r="J122" s="105"/>
      <c r="K122" s="297"/>
      <c r="L122" s="217"/>
      <c r="M122" s="38"/>
    </row>
    <row r="123" spans="1:15" s="37" customFormat="1" ht="12.75" customHeight="1" thickBot="1">
      <c r="A123" s="108">
        <v>45451</v>
      </c>
      <c r="B123" s="129" t="str">
        <f t="shared" si="13"/>
        <v>sobota</v>
      </c>
      <c r="C123" s="218" t="s">
        <v>89</v>
      </c>
      <c r="D123" s="157" t="s">
        <v>54</v>
      </c>
      <c r="E123" s="151">
        <v>0.77777777777777779</v>
      </c>
      <c r="F123" s="150" t="s">
        <v>34</v>
      </c>
      <c r="G123" s="151">
        <v>0.87847222222222221</v>
      </c>
      <c r="H123" s="158"/>
      <c r="I123" s="257"/>
      <c r="J123" s="152"/>
      <c r="K123" s="298"/>
      <c r="L123" s="219"/>
      <c r="M123" s="38"/>
    </row>
    <row r="124" spans="1:15" s="37" customFormat="1" ht="12.75" customHeight="1">
      <c r="A124" s="121">
        <v>45452</v>
      </c>
      <c r="B124" s="123" t="str">
        <f t="shared" si="13"/>
        <v>niedziela</v>
      </c>
      <c r="C124" s="214" t="s">
        <v>89</v>
      </c>
      <c r="D124" s="155" t="s">
        <v>54</v>
      </c>
      <c r="E124" s="146">
        <v>0.33333333333333331</v>
      </c>
      <c r="F124" s="145" t="s">
        <v>34</v>
      </c>
      <c r="G124" s="146">
        <v>0.43402777777777779</v>
      </c>
      <c r="H124" s="159"/>
      <c r="I124" s="147"/>
      <c r="J124" s="148"/>
      <c r="K124" s="299"/>
      <c r="L124" s="215"/>
      <c r="M124" s="84"/>
    </row>
    <row r="125" spans="1:15" s="37" customFormat="1" ht="12.75" customHeight="1">
      <c r="A125" s="113">
        <v>45452</v>
      </c>
      <c r="B125" s="124" t="str">
        <f t="shared" si="13"/>
        <v>niedziela</v>
      </c>
      <c r="C125" s="216" t="s">
        <v>89</v>
      </c>
      <c r="D125" s="97" t="s">
        <v>54</v>
      </c>
      <c r="E125" s="98">
        <v>0.44097222222222227</v>
      </c>
      <c r="F125" s="99" t="s">
        <v>34</v>
      </c>
      <c r="G125" s="98">
        <v>0.54166666666666663</v>
      </c>
      <c r="H125" s="100"/>
      <c r="I125" s="101"/>
      <c r="J125" s="102"/>
      <c r="K125" s="297"/>
      <c r="L125" s="217"/>
      <c r="M125" s="213"/>
      <c r="O125" s="83"/>
    </row>
    <row r="126" spans="1:15" s="37" customFormat="1" ht="12.75" customHeight="1">
      <c r="A126" s="113">
        <v>45452</v>
      </c>
      <c r="B126" s="124" t="str">
        <f t="shared" si="13"/>
        <v>niedziela</v>
      </c>
      <c r="C126" s="216" t="s">
        <v>89</v>
      </c>
      <c r="D126" s="97" t="s">
        <v>54</v>
      </c>
      <c r="E126" s="98">
        <v>0.5625</v>
      </c>
      <c r="F126" s="99" t="s">
        <v>34</v>
      </c>
      <c r="G126" s="98">
        <v>0.66319444444444442</v>
      </c>
      <c r="H126" s="105"/>
      <c r="I126" s="149"/>
      <c r="J126" s="107"/>
      <c r="K126" s="297"/>
      <c r="L126" s="217"/>
      <c r="M126" s="38"/>
    </row>
    <row r="127" spans="1:15" s="37" customFormat="1" ht="12.75" customHeight="1">
      <c r="A127" s="113">
        <v>45452</v>
      </c>
      <c r="B127" s="124" t="str">
        <f t="shared" si="13"/>
        <v>niedziela</v>
      </c>
      <c r="C127" s="216" t="s">
        <v>89</v>
      </c>
      <c r="D127" s="97" t="s">
        <v>54</v>
      </c>
      <c r="E127" s="98">
        <v>0.67013888888888884</v>
      </c>
      <c r="F127" s="99" t="s">
        <v>34</v>
      </c>
      <c r="G127" s="98">
        <v>0.77083333333333337</v>
      </c>
      <c r="H127" s="100"/>
      <c r="I127" s="149"/>
      <c r="J127" s="105"/>
      <c r="K127" s="297"/>
      <c r="L127" s="217"/>
    </row>
    <row r="128" spans="1:15" s="37" customFormat="1" ht="12.75" customHeight="1" thickBot="1">
      <c r="A128" s="119">
        <v>45452</v>
      </c>
      <c r="B128" s="125" t="str">
        <f t="shared" si="13"/>
        <v>niedziela</v>
      </c>
      <c r="C128" s="218" t="s">
        <v>89</v>
      </c>
      <c r="D128" s="157" t="s">
        <v>54</v>
      </c>
      <c r="E128" s="151">
        <v>0.77777777777777779</v>
      </c>
      <c r="F128" s="150" t="s">
        <v>34</v>
      </c>
      <c r="G128" s="151">
        <v>0.87847222222222221</v>
      </c>
      <c r="H128" s="158"/>
      <c r="I128" s="257"/>
      <c r="J128" s="152"/>
      <c r="K128" s="298"/>
      <c r="L128" s="219"/>
      <c r="M128" s="38"/>
    </row>
    <row r="129" spans="1:18" s="37" customFormat="1" ht="12.75" customHeight="1">
      <c r="A129" s="85">
        <v>45465</v>
      </c>
      <c r="B129" s="126" t="str">
        <f t="shared" si="13"/>
        <v>sobota</v>
      </c>
      <c r="C129" s="214" t="s">
        <v>89</v>
      </c>
      <c r="D129" s="155" t="s">
        <v>54</v>
      </c>
      <c r="E129" s="146">
        <v>0.33333333333333331</v>
      </c>
      <c r="F129" s="145" t="s">
        <v>34</v>
      </c>
      <c r="G129" s="146">
        <v>0.43402777777777779</v>
      </c>
      <c r="H129" s="159"/>
      <c r="I129" s="147"/>
      <c r="J129" s="148"/>
      <c r="K129" s="299"/>
      <c r="L129" s="215"/>
      <c r="M129" s="38"/>
    </row>
    <row r="130" spans="1:18" s="37" customFormat="1" ht="12.75" customHeight="1">
      <c r="A130" s="94">
        <v>45465</v>
      </c>
      <c r="B130" s="127" t="str">
        <f t="shared" si="13"/>
        <v>sobota</v>
      </c>
      <c r="C130" s="216" t="s">
        <v>89</v>
      </c>
      <c r="D130" s="97" t="s">
        <v>54</v>
      </c>
      <c r="E130" s="98">
        <v>0.44097222222222227</v>
      </c>
      <c r="F130" s="99" t="s">
        <v>34</v>
      </c>
      <c r="G130" s="98">
        <v>0.54166666666666663</v>
      </c>
      <c r="H130" s="440" t="s">
        <v>112</v>
      </c>
      <c r="I130" s="471" t="s">
        <v>46</v>
      </c>
      <c r="J130" s="390" t="s">
        <v>113</v>
      </c>
      <c r="K130" s="518" t="s">
        <v>114</v>
      </c>
      <c r="L130" s="472">
        <v>3</v>
      </c>
      <c r="M130" s="38"/>
    </row>
    <row r="131" spans="1:18" s="37" customFormat="1" ht="12.75" customHeight="1">
      <c r="A131" s="94">
        <v>45465</v>
      </c>
      <c r="B131" s="127" t="str">
        <f t="shared" si="13"/>
        <v>sobota</v>
      </c>
      <c r="C131" s="216" t="s">
        <v>89</v>
      </c>
      <c r="D131" s="97" t="s">
        <v>54</v>
      </c>
      <c r="E131" s="98">
        <v>0.5625</v>
      </c>
      <c r="F131" s="99" t="s">
        <v>34</v>
      </c>
      <c r="G131" s="98">
        <v>0.66319444444444442</v>
      </c>
      <c r="H131" s="105"/>
      <c r="I131" s="149"/>
      <c r="J131" s="107"/>
      <c r="K131" s="297"/>
      <c r="L131" s="217"/>
      <c r="M131" s="38"/>
      <c r="N131" s="71"/>
    </row>
    <row r="132" spans="1:18" s="37" customFormat="1" ht="12.75" customHeight="1">
      <c r="A132" s="94">
        <v>45465</v>
      </c>
      <c r="B132" s="127" t="str">
        <f t="shared" si="13"/>
        <v>sobota</v>
      </c>
      <c r="C132" s="216" t="s">
        <v>89</v>
      </c>
      <c r="D132" s="97" t="s">
        <v>54</v>
      </c>
      <c r="E132" s="98">
        <v>0.67013888888888884</v>
      </c>
      <c r="F132" s="99" t="s">
        <v>34</v>
      </c>
      <c r="G132" s="98">
        <v>0.77083333333333337</v>
      </c>
      <c r="H132" s="100"/>
      <c r="I132" s="149"/>
      <c r="J132" s="105"/>
      <c r="K132" s="297"/>
      <c r="L132" s="217"/>
      <c r="M132" s="38"/>
    </row>
    <row r="133" spans="1:18" s="37" customFormat="1" ht="12.75" customHeight="1" thickBot="1">
      <c r="A133" s="108">
        <v>45465</v>
      </c>
      <c r="B133" s="128" t="str">
        <f t="shared" si="13"/>
        <v>sobota</v>
      </c>
      <c r="C133" s="218" t="s">
        <v>89</v>
      </c>
      <c r="D133" s="157" t="s">
        <v>54</v>
      </c>
      <c r="E133" s="151">
        <v>0.77777777777777779</v>
      </c>
      <c r="F133" s="150" t="s">
        <v>34</v>
      </c>
      <c r="G133" s="151">
        <v>0.87847222222222221</v>
      </c>
      <c r="H133" s="158"/>
      <c r="I133" s="257"/>
      <c r="J133" s="152"/>
      <c r="K133" s="298"/>
      <c r="L133" s="219"/>
    </row>
    <row r="134" spans="1:18" s="37" customFormat="1" ht="12.75" customHeight="1">
      <c r="A134" s="121">
        <v>45466</v>
      </c>
      <c r="B134" s="123" t="str">
        <f t="shared" si="13"/>
        <v>niedziela</v>
      </c>
      <c r="C134" s="214" t="s">
        <v>89</v>
      </c>
      <c r="D134" s="155" t="s">
        <v>54</v>
      </c>
      <c r="E134" s="146">
        <v>0.33333333333333331</v>
      </c>
      <c r="F134" s="145" t="s">
        <v>34</v>
      </c>
      <c r="G134" s="146">
        <v>0.43402777777777779</v>
      </c>
      <c r="H134" s="159"/>
      <c r="I134" s="147"/>
      <c r="J134" s="148"/>
      <c r="K134" s="299"/>
      <c r="L134" s="215"/>
    </row>
    <row r="135" spans="1:18" s="37" customFormat="1" ht="12.75" customHeight="1">
      <c r="A135" s="113">
        <v>45466</v>
      </c>
      <c r="B135" s="124" t="str">
        <f t="shared" si="13"/>
        <v>niedziela</v>
      </c>
      <c r="C135" s="216" t="s">
        <v>89</v>
      </c>
      <c r="D135" s="97" t="s">
        <v>54</v>
      </c>
      <c r="E135" s="98">
        <v>0.44097222222222227</v>
      </c>
      <c r="F135" s="99" t="s">
        <v>34</v>
      </c>
      <c r="G135" s="98">
        <v>0.54166666666666663</v>
      </c>
      <c r="H135" s="100"/>
      <c r="I135" s="101"/>
      <c r="J135" s="102"/>
      <c r="K135" s="297"/>
      <c r="L135" s="217"/>
      <c r="M135" s="38"/>
    </row>
    <row r="136" spans="1:18" s="37" customFormat="1" ht="12.75" customHeight="1">
      <c r="A136" s="113">
        <v>45466</v>
      </c>
      <c r="B136" s="124" t="str">
        <f t="shared" si="13"/>
        <v>niedziela</v>
      </c>
      <c r="C136" s="216" t="s">
        <v>89</v>
      </c>
      <c r="D136" s="97" t="s">
        <v>54</v>
      </c>
      <c r="E136" s="98">
        <v>0.5625</v>
      </c>
      <c r="F136" s="99" t="s">
        <v>34</v>
      </c>
      <c r="G136" s="98">
        <v>0.66319444444444442</v>
      </c>
      <c r="H136" s="105"/>
      <c r="I136" s="149"/>
      <c r="J136" s="107"/>
      <c r="K136" s="297"/>
      <c r="L136" s="217"/>
      <c r="M136" s="38"/>
    </row>
    <row r="137" spans="1:18" s="37" customFormat="1" ht="12.75" customHeight="1">
      <c r="A137" s="113">
        <v>45466</v>
      </c>
      <c r="B137" s="124" t="str">
        <f t="shared" si="13"/>
        <v>niedziela</v>
      </c>
      <c r="C137" s="216" t="s">
        <v>89</v>
      </c>
      <c r="D137" s="97" t="s">
        <v>54</v>
      </c>
      <c r="E137" s="98">
        <v>0.67013888888888884</v>
      </c>
      <c r="F137" s="99" t="s">
        <v>34</v>
      </c>
      <c r="G137" s="98">
        <v>0.77083333333333337</v>
      </c>
      <c r="H137" s="100"/>
      <c r="I137" s="149"/>
      <c r="J137" s="105"/>
      <c r="K137" s="297"/>
      <c r="L137" s="217"/>
      <c r="M137" s="38"/>
    </row>
    <row r="138" spans="1:18" s="37" customFormat="1" ht="12.75" customHeight="1" thickBot="1">
      <c r="A138" s="119">
        <v>45466</v>
      </c>
      <c r="B138" s="125" t="str">
        <f t="shared" si="13"/>
        <v>niedziela</v>
      </c>
      <c r="C138" s="218" t="s">
        <v>89</v>
      </c>
      <c r="D138" s="157" t="s">
        <v>54</v>
      </c>
      <c r="E138" s="151">
        <v>0.77777777777777779</v>
      </c>
      <c r="F138" s="150" t="s">
        <v>34</v>
      </c>
      <c r="G138" s="151">
        <v>0.87847222222222221</v>
      </c>
      <c r="H138" s="158"/>
      <c r="I138" s="257"/>
      <c r="J138" s="152"/>
      <c r="K138" s="298"/>
      <c r="L138" s="219"/>
    </row>
    <row r="139" spans="1:18" s="37" customFormat="1" ht="12.75" customHeight="1">
      <c r="A139" s="85">
        <v>45472</v>
      </c>
      <c r="B139" s="126" t="str">
        <f t="shared" si="13"/>
        <v>sobota</v>
      </c>
      <c r="C139" s="214" t="s">
        <v>89</v>
      </c>
      <c r="D139" s="155" t="s">
        <v>54</v>
      </c>
      <c r="E139" s="146">
        <v>0.33333333333333331</v>
      </c>
      <c r="F139" s="145" t="s">
        <v>34</v>
      </c>
      <c r="G139" s="146">
        <v>0.43402777777777779</v>
      </c>
      <c r="H139" s="159"/>
      <c r="I139" s="147"/>
      <c r="J139" s="148"/>
      <c r="K139" s="299"/>
      <c r="L139" s="215"/>
    </row>
    <row r="140" spans="1:18" s="37" customFormat="1" ht="12.75" customHeight="1">
      <c r="A140" s="94">
        <v>45472</v>
      </c>
      <c r="B140" s="127" t="str">
        <f t="shared" si="13"/>
        <v>sobota</v>
      </c>
      <c r="C140" s="216" t="s">
        <v>89</v>
      </c>
      <c r="D140" s="97" t="s">
        <v>54</v>
      </c>
      <c r="E140" s="98">
        <v>0.44097222222222227</v>
      </c>
      <c r="F140" s="99" t="s">
        <v>34</v>
      </c>
      <c r="G140" s="98">
        <v>0.54166666666666663</v>
      </c>
      <c r="H140" s="100"/>
      <c r="I140" s="101"/>
      <c r="J140" s="102"/>
      <c r="K140" s="297"/>
      <c r="L140" s="217"/>
      <c r="Q140" s="43"/>
      <c r="R140" s="44"/>
    </row>
    <row r="141" spans="1:18" s="37" customFormat="1" ht="12.75" customHeight="1">
      <c r="A141" s="94">
        <v>45472</v>
      </c>
      <c r="B141" s="127" t="str">
        <f t="shared" si="13"/>
        <v>sobota</v>
      </c>
      <c r="C141" s="216" t="s">
        <v>89</v>
      </c>
      <c r="D141" s="97" t="s">
        <v>54</v>
      </c>
      <c r="E141" s="98">
        <v>0.5625</v>
      </c>
      <c r="F141" s="99" t="s">
        <v>34</v>
      </c>
      <c r="G141" s="98">
        <v>0.66319444444444442</v>
      </c>
      <c r="H141" s="105"/>
      <c r="I141" s="149"/>
      <c r="J141" s="107"/>
      <c r="K141" s="297"/>
      <c r="L141" s="217"/>
    </row>
    <row r="142" spans="1:18" s="37" customFormat="1" ht="12.75" customHeight="1">
      <c r="A142" s="94">
        <v>45472</v>
      </c>
      <c r="B142" s="127" t="str">
        <f t="shared" si="13"/>
        <v>sobota</v>
      </c>
      <c r="C142" s="216" t="s">
        <v>89</v>
      </c>
      <c r="D142" s="97" t="s">
        <v>54</v>
      </c>
      <c r="E142" s="98">
        <v>0.67013888888888884</v>
      </c>
      <c r="F142" s="99" t="s">
        <v>34</v>
      </c>
      <c r="G142" s="98">
        <v>0.77083333333333337</v>
      </c>
      <c r="H142" s="100"/>
      <c r="I142" s="149"/>
      <c r="J142" s="105"/>
      <c r="K142" s="297"/>
      <c r="L142" s="217"/>
    </row>
    <row r="143" spans="1:18" s="37" customFormat="1" ht="12.75" customHeight="1" thickBot="1">
      <c r="A143" s="108">
        <v>45472</v>
      </c>
      <c r="B143" s="128" t="str">
        <f t="shared" si="13"/>
        <v>sobota</v>
      </c>
      <c r="C143" s="218" t="s">
        <v>89</v>
      </c>
      <c r="D143" s="157" t="s">
        <v>54</v>
      </c>
      <c r="E143" s="151">
        <v>0.77777777777777779</v>
      </c>
      <c r="F143" s="150" t="s">
        <v>34</v>
      </c>
      <c r="G143" s="151">
        <v>0.87847222222222221</v>
      </c>
      <c r="H143" s="158"/>
      <c r="I143" s="257"/>
      <c r="J143" s="152"/>
      <c r="K143" s="298"/>
      <c r="L143" s="219"/>
    </row>
    <row r="144" spans="1:18" s="37" customFormat="1" ht="12.75" customHeight="1">
      <c r="A144" s="121">
        <v>45473</v>
      </c>
      <c r="B144" s="123" t="str">
        <f t="shared" si="13"/>
        <v>niedziela</v>
      </c>
      <c r="C144" s="214" t="s">
        <v>89</v>
      </c>
      <c r="D144" s="155" t="s">
        <v>54</v>
      </c>
      <c r="E144" s="146">
        <v>0.33333333333333331</v>
      </c>
      <c r="F144" s="145" t="s">
        <v>34</v>
      </c>
      <c r="G144" s="146">
        <v>0.43402777777777779</v>
      </c>
      <c r="H144" s="159"/>
      <c r="I144" s="147"/>
      <c r="J144" s="148"/>
      <c r="K144" s="299"/>
      <c r="L144" s="215"/>
    </row>
    <row r="145" spans="1:12" s="37" customFormat="1" ht="12.75" customHeight="1">
      <c r="A145" s="113">
        <v>45473</v>
      </c>
      <c r="B145" s="124" t="str">
        <f t="shared" si="13"/>
        <v>niedziela</v>
      </c>
      <c r="C145" s="216" t="s">
        <v>89</v>
      </c>
      <c r="D145" s="97" t="s">
        <v>54</v>
      </c>
      <c r="E145" s="98">
        <v>0.44097222222222227</v>
      </c>
      <c r="F145" s="99" t="s">
        <v>34</v>
      </c>
      <c r="G145" s="98">
        <v>0.54166666666666663</v>
      </c>
      <c r="H145" s="100"/>
      <c r="I145" s="101"/>
      <c r="J145" s="102"/>
      <c r="K145" s="297"/>
      <c r="L145" s="217"/>
    </row>
    <row r="146" spans="1:12" s="17" customFormat="1">
      <c r="A146" s="113">
        <v>45473</v>
      </c>
      <c r="B146" s="124" t="str">
        <f t="shared" si="13"/>
        <v>niedziela</v>
      </c>
      <c r="C146" s="216" t="s">
        <v>89</v>
      </c>
      <c r="D146" s="97" t="s">
        <v>54</v>
      </c>
      <c r="E146" s="98">
        <v>0.5625</v>
      </c>
      <c r="F146" s="99" t="s">
        <v>34</v>
      </c>
      <c r="G146" s="98">
        <v>0.66319444444444442</v>
      </c>
      <c r="H146" s="105"/>
      <c r="I146" s="149"/>
      <c r="J146" s="107"/>
      <c r="K146" s="297"/>
      <c r="L146" s="217"/>
    </row>
    <row r="147" spans="1:12" s="17" customFormat="1">
      <c r="A147" s="113">
        <v>45473</v>
      </c>
      <c r="B147" s="124" t="str">
        <f t="shared" si="13"/>
        <v>niedziela</v>
      </c>
      <c r="C147" s="216" t="s">
        <v>89</v>
      </c>
      <c r="D147" s="97" t="s">
        <v>54</v>
      </c>
      <c r="E147" s="98">
        <v>0.67013888888888884</v>
      </c>
      <c r="F147" s="99" t="s">
        <v>34</v>
      </c>
      <c r="G147" s="98">
        <v>0.77083333333333337</v>
      </c>
      <c r="H147" s="100"/>
      <c r="I147" s="149"/>
      <c r="J147" s="105"/>
      <c r="K147" s="297"/>
      <c r="L147" s="217"/>
    </row>
    <row r="148" spans="1:12" s="17" customFormat="1" ht="15" thickBot="1">
      <c r="A148" s="130">
        <v>45473</v>
      </c>
      <c r="B148" s="131" t="str">
        <f t="shared" si="13"/>
        <v>niedziela</v>
      </c>
      <c r="C148" s="221" t="s">
        <v>89</v>
      </c>
      <c r="D148" s="139" t="s">
        <v>54</v>
      </c>
      <c r="E148" s="133">
        <v>0.77777777777777779</v>
      </c>
      <c r="F148" s="132" t="s">
        <v>34</v>
      </c>
      <c r="G148" s="133">
        <v>0.87847222222222221</v>
      </c>
      <c r="H148" s="222"/>
      <c r="I148" s="258"/>
      <c r="J148" s="223"/>
      <c r="K148" s="303"/>
      <c r="L148" s="224"/>
    </row>
    <row r="149" spans="1:12" s="17" customFormat="1" thickTop="1" thickBot="1">
      <c r="A149" s="55"/>
      <c r="B149" s="56"/>
      <c r="C149" s="57"/>
      <c r="D149" s="56"/>
      <c r="E149" s="56"/>
      <c r="F149" s="56"/>
      <c r="G149" s="56"/>
      <c r="H149" s="56"/>
      <c r="I149" s="58"/>
      <c r="J149" s="59"/>
      <c r="K149" s="60"/>
      <c r="L149" s="220">
        <f>SUM(L8:L148)</f>
        <v>198</v>
      </c>
    </row>
    <row r="150" spans="1:12" s="17" customFormat="1" ht="12.75">
      <c r="A150" s="56"/>
      <c r="B150" s="56"/>
      <c r="C150" s="57"/>
      <c r="D150" s="56"/>
      <c r="E150" s="56"/>
      <c r="F150" s="56"/>
      <c r="G150" s="56"/>
      <c r="H150" s="62" t="s">
        <v>35</v>
      </c>
      <c r="I150" s="63"/>
      <c r="J150" s="64"/>
      <c r="K150" s="65"/>
      <c r="L150" s="56"/>
    </row>
    <row r="151" spans="1:12" s="17" customFormat="1" ht="12.75">
      <c r="A151" s="56"/>
      <c r="B151" s="56"/>
      <c r="C151" s="57"/>
      <c r="D151" s="56"/>
      <c r="E151" s="56"/>
      <c r="F151" s="56"/>
      <c r="G151" s="56"/>
      <c r="H151" s="66"/>
      <c r="I151" s="67"/>
      <c r="J151" s="68"/>
      <c r="K151" s="65"/>
      <c r="L151" s="56"/>
    </row>
    <row r="152" spans="1:12" s="17" customFormat="1" ht="13.5" thickBot="1">
      <c r="A152" s="56"/>
      <c r="B152" s="56"/>
      <c r="C152" s="57"/>
      <c r="D152" s="56"/>
      <c r="E152" s="56"/>
      <c r="F152" s="56"/>
      <c r="G152" s="56"/>
      <c r="H152" s="66"/>
      <c r="I152" s="67"/>
      <c r="J152" s="68"/>
      <c r="K152" s="65"/>
      <c r="L152" s="56"/>
    </row>
    <row r="153" spans="1:12" s="17" customFormat="1" ht="13.5" thickBot="1">
      <c r="A153" s="56"/>
      <c r="B153" s="56"/>
      <c r="C153" s="57"/>
      <c r="D153" s="56"/>
      <c r="E153" s="56"/>
      <c r="F153" s="56"/>
      <c r="G153" s="56"/>
      <c r="H153" s="283" t="s">
        <v>56</v>
      </c>
      <c r="I153" s="71">
        <f t="shared" ref="I153:I165" si="19">SUMIF($H$10:$H$148,H153,$L$10:$L$148)</f>
        <v>9</v>
      </c>
      <c r="J153" s="286" t="s">
        <v>55</v>
      </c>
      <c r="K153" s="72">
        <v>9</v>
      </c>
      <c r="L153" s="56"/>
    </row>
    <row r="154" spans="1:12" s="17" customFormat="1" ht="13.5" thickBot="1">
      <c r="A154" s="56"/>
      <c r="B154" s="56"/>
      <c r="C154" s="57"/>
      <c r="D154" s="56"/>
      <c r="E154" s="56"/>
      <c r="F154" s="56"/>
      <c r="G154" s="56"/>
      <c r="H154" s="283" t="s">
        <v>95</v>
      </c>
      <c r="I154" s="71">
        <f t="shared" si="19"/>
        <v>9</v>
      </c>
      <c r="J154" s="287" t="s">
        <v>96</v>
      </c>
      <c r="K154" s="72">
        <v>9</v>
      </c>
      <c r="L154" s="56"/>
    </row>
    <row r="155" spans="1:12" s="17" customFormat="1" ht="13.5" thickBot="1">
      <c r="A155" s="56"/>
      <c r="B155" s="56"/>
      <c r="C155" s="57"/>
      <c r="D155" s="56"/>
      <c r="E155" s="56"/>
      <c r="F155" s="56"/>
      <c r="G155" s="56"/>
      <c r="H155" s="284" t="s">
        <v>57</v>
      </c>
      <c r="I155" s="71">
        <f t="shared" si="19"/>
        <v>9</v>
      </c>
      <c r="J155" s="288" t="s">
        <v>38</v>
      </c>
      <c r="K155" s="72">
        <v>9</v>
      </c>
      <c r="L155" s="56"/>
    </row>
    <row r="156" spans="1:12" s="17" customFormat="1" ht="13.5" thickBot="1">
      <c r="A156" s="56"/>
      <c r="B156" s="56"/>
      <c r="C156" s="57"/>
      <c r="D156" s="56"/>
      <c r="E156" s="56"/>
      <c r="F156" s="56"/>
      <c r="G156" s="56"/>
      <c r="H156" s="284" t="s">
        <v>92</v>
      </c>
      <c r="I156" s="71">
        <f t="shared" si="19"/>
        <v>18</v>
      </c>
      <c r="J156" s="288" t="s">
        <v>37</v>
      </c>
      <c r="K156" s="72">
        <v>18</v>
      </c>
      <c r="L156" s="56"/>
    </row>
    <row r="157" spans="1:12" s="17" customFormat="1" ht="13.5" thickBot="1">
      <c r="A157" s="56"/>
      <c r="B157" s="56"/>
      <c r="C157" s="57"/>
      <c r="D157" s="56"/>
      <c r="E157" s="56"/>
      <c r="F157" s="56"/>
      <c r="G157" s="56"/>
      <c r="H157" s="284" t="s">
        <v>91</v>
      </c>
      <c r="I157" s="71">
        <f t="shared" si="19"/>
        <v>18</v>
      </c>
      <c r="J157" s="288" t="s">
        <v>37</v>
      </c>
      <c r="K157" s="72">
        <v>18</v>
      </c>
      <c r="L157" s="56"/>
    </row>
    <row r="158" spans="1:12" s="17" customFormat="1" ht="13.5" thickBot="1">
      <c r="A158" s="56"/>
      <c r="B158" s="56"/>
      <c r="C158" s="57"/>
      <c r="D158" s="56"/>
      <c r="E158" s="56"/>
      <c r="F158" s="56"/>
      <c r="G158" s="56"/>
      <c r="H158" s="284" t="s">
        <v>58</v>
      </c>
      <c r="I158" s="71">
        <f t="shared" si="19"/>
        <v>9</v>
      </c>
      <c r="J158" s="289" t="s">
        <v>55</v>
      </c>
      <c r="K158" s="72">
        <v>9</v>
      </c>
      <c r="L158" s="56"/>
    </row>
    <row r="159" spans="1:12" s="17" customFormat="1" ht="13.5" thickBot="1">
      <c r="A159" s="56"/>
      <c r="B159" s="56"/>
      <c r="C159" s="57"/>
      <c r="D159" s="56"/>
      <c r="E159" s="56"/>
      <c r="F159" s="56"/>
      <c r="G159" s="56"/>
      <c r="H159" s="284" t="s">
        <v>90</v>
      </c>
      <c r="I159" s="71">
        <f t="shared" si="19"/>
        <v>18</v>
      </c>
      <c r="J159" s="290" t="s">
        <v>59</v>
      </c>
      <c r="K159" s="72">
        <v>18</v>
      </c>
      <c r="L159" s="56"/>
    </row>
    <row r="160" spans="1:12" s="17" customFormat="1" ht="13.5" thickBot="1">
      <c r="A160" s="56"/>
      <c r="B160" s="56"/>
      <c r="C160" s="57"/>
      <c r="D160" s="56"/>
      <c r="E160" s="56"/>
      <c r="F160" s="56"/>
      <c r="G160" s="56"/>
      <c r="H160" s="284" t="s">
        <v>93</v>
      </c>
      <c r="I160" s="71">
        <f t="shared" si="19"/>
        <v>18</v>
      </c>
      <c r="J160" s="290" t="s">
        <v>59</v>
      </c>
      <c r="K160" s="72">
        <v>18</v>
      </c>
      <c r="L160" s="56"/>
    </row>
    <row r="161" spans="1:12" s="17" customFormat="1" ht="13.5" thickBot="1">
      <c r="A161" s="56"/>
      <c r="B161" s="56"/>
      <c r="C161" s="57"/>
      <c r="D161" s="56"/>
      <c r="E161" s="56"/>
      <c r="F161" s="56"/>
      <c r="G161" s="56"/>
      <c r="H161" s="284" t="s">
        <v>60</v>
      </c>
      <c r="I161" s="71">
        <f t="shared" si="19"/>
        <v>9</v>
      </c>
      <c r="J161" s="291" t="s">
        <v>59</v>
      </c>
      <c r="K161" s="72">
        <v>9</v>
      </c>
      <c r="L161" s="69"/>
    </row>
    <row r="162" spans="1:12" s="17" customFormat="1" ht="12.75">
      <c r="A162" s="56"/>
      <c r="B162" s="56"/>
      <c r="C162" s="57"/>
      <c r="D162" s="56"/>
      <c r="E162" s="56"/>
      <c r="F162" s="56"/>
      <c r="G162" s="56"/>
      <c r="H162" s="284" t="s">
        <v>61</v>
      </c>
      <c r="I162" s="71">
        <f t="shared" si="19"/>
        <v>9</v>
      </c>
      <c r="J162" s="292" t="s">
        <v>42</v>
      </c>
      <c r="K162" s="72">
        <v>9</v>
      </c>
      <c r="L162" s="56"/>
    </row>
    <row r="163" spans="1:12" s="17" customFormat="1" ht="13.5" thickBot="1">
      <c r="A163" s="56"/>
      <c r="B163" s="56"/>
      <c r="C163" s="57"/>
      <c r="D163" s="56"/>
      <c r="E163" s="56"/>
      <c r="F163" s="56"/>
      <c r="G163" s="56"/>
      <c r="H163" s="285" t="s">
        <v>94</v>
      </c>
      <c r="I163" s="71">
        <f t="shared" si="19"/>
        <v>15</v>
      </c>
      <c r="J163" s="292" t="s">
        <v>38</v>
      </c>
      <c r="K163" s="72">
        <v>18</v>
      </c>
      <c r="L163" s="56"/>
    </row>
    <row r="164" spans="1:12" s="17" customFormat="1" ht="13.5" thickBot="1">
      <c r="A164" s="56"/>
      <c r="B164" s="56"/>
      <c r="C164" s="57"/>
      <c r="D164" s="56"/>
      <c r="E164" s="56"/>
      <c r="F164" s="56"/>
      <c r="G164" s="56"/>
      <c r="H164" s="285" t="s">
        <v>62</v>
      </c>
      <c r="I164" s="71">
        <f>SUMIF($H$8:$H$148,H164,$L$8:$L$148)</f>
        <v>18</v>
      </c>
      <c r="J164" s="291" t="s">
        <v>36</v>
      </c>
      <c r="K164" s="72">
        <v>18</v>
      </c>
      <c r="L164" s="56"/>
    </row>
    <row r="165" spans="1:12" s="17" customFormat="1" ht="13.5" thickBot="1">
      <c r="A165" s="56"/>
      <c r="B165" s="56"/>
      <c r="C165" s="57"/>
      <c r="D165" s="56"/>
      <c r="E165" s="56"/>
      <c r="F165" s="56"/>
      <c r="G165" s="56"/>
      <c r="H165" s="323" t="s">
        <v>106</v>
      </c>
      <c r="I165" s="71">
        <f t="shared" si="19"/>
        <v>18</v>
      </c>
      <c r="J165" s="291" t="s">
        <v>45</v>
      </c>
      <c r="K165" s="72">
        <v>18</v>
      </c>
      <c r="L165" s="56"/>
    </row>
    <row r="166" spans="1:12" s="17" customFormat="1" ht="13.5" thickBot="1">
      <c r="A166" s="56"/>
      <c r="B166" s="56"/>
      <c r="C166" s="57"/>
      <c r="D166" s="56"/>
      <c r="E166" s="56"/>
      <c r="F166" s="56"/>
      <c r="G166" s="56"/>
      <c r="H166" s="323" t="s">
        <v>112</v>
      </c>
      <c r="I166" s="71">
        <f t="shared" ref="I166" si="20">SUMIF($H$10:$H$148,H166,$L$10:$L$148)</f>
        <v>18</v>
      </c>
      <c r="J166" s="291" t="s">
        <v>113</v>
      </c>
      <c r="K166" s="72">
        <v>18</v>
      </c>
      <c r="L166" s="56"/>
    </row>
    <row r="167" spans="1:12" s="17" customFormat="1" ht="13.5" thickBot="1">
      <c r="A167" s="56"/>
      <c r="B167" s="56"/>
      <c r="C167" s="57"/>
      <c r="D167" s="56"/>
      <c r="E167" s="56"/>
      <c r="F167" s="56"/>
      <c r="G167" s="56"/>
      <c r="H167" s="56"/>
      <c r="I167" s="58"/>
      <c r="J167" s="59"/>
      <c r="K167" s="70">
        <f>SUM(K153:K165)</f>
        <v>180</v>
      </c>
      <c r="L167" s="56"/>
    </row>
  </sheetData>
  <autoFilter ref="A7:L150">
    <filterColumn colId="4" showButton="0"/>
    <filterColumn colId="5" showButton="0"/>
  </autoFilter>
  <mergeCells count="1">
    <mergeCell ref="E7:G7"/>
  </mergeCells>
  <pageMargins left="0.17007874015748004" right="0.17992125984252005" top="0.56377952755905514" bottom="1.1338582677165361" header="0.17007874015748004" footer="0.74015748031496098"/>
  <pageSetup paperSize="9" scale="53" fitToWidth="0" fitToHeight="0" orientation="portrait" r:id="rId1"/>
  <headerFooter alignWithMargins="0"/>
  <rowBreaks count="1" manualBreakCount="1">
    <brk id="101" max="15" man="1"/>
  </rowBreaks>
  <colBreaks count="1" manualBreakCount="1">
    <brk id="12" max="1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5"/>
  <sheetViews>
    <sheetView zoomScale="154" zoomScaleNormal="154" workbookViewId="0">
      <selection activeCell="J5" sqref="J5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6.625" style="17" customWidth="1"/>
    <col min="8" max="8" width="34.75" style="17" customWidth="1"/>
    <col min="9" max="9" width="7.625" style="19" customWidth="1"/>
    <col min="10" max="10" width="16.125" style="20" customWidth="1"/>
    <col min="11" max="11" width="8.375" style="21" customWidth="1"/>
    <col min="12" max="12" width="7.125" style="17" customWidth="1"/>
    <col min="13" max="13" width="12" style="17" customWidth="1"/>
    <col min="14" max="14" width="40.25" style="17" customWidth="1"/>
    <col min="15" max="15" width="10.625" style="17" customWidth="1"/>
    <col min="16" max="16" width="11.125" style="17" customWidth="1"/>
    <col min="17" max="1023" width="8.5" style="17" customWidth="1"/>
    <col min="1024" max="1024" width="9" customWidth="1"/>
  </cols>
  <sheetData>
    <row r="1" spans="1:15" ht="18.75">
      <c r="A1" s="16" t="s">
        <v>48</v>
      </c>
      <c r="D1" s="18"/>
    </row>
    <row r="2" spans="1:15" ht="18.75">
      <c r="A2" s="22" t="s">
        <v>19</v>
      </c>
      <c r="B2" s="23" t="s">
        <v>20</v>
      </c>
      <c r="C2" s="24"/>
      <c r="D2" s="24"/>
    </row>
    <row r="3" spans="1:15" ht="18.75">
      <c r="A3" s="22" t="s">
        <v>21</v>
      </c>
      <c r="B3" s="77" t="s">
        <v>39</v>
      </c>
      <c r="C3" s="78"/>
      <c r="D3" s="24"/>
      <c r="H3" s="25" t="s">
        <v>50</v>
      </c>
      <c r="I3" s="47"/>
      <c r="J3" s="26"/>
      <c r="K3" s="27"/>
    </row>
    <row r="4" spans="1:15" ht="18.75">
      <c r="A4" s="22" t="s">
        <v>23</v>
      </c>
      <c r="B4" s="23" t="s">
        <v>54</v>
      </c>
      <c r="C4" s="24"/>
      <c r="D4" s="24"/>
      <c r="H4" s="28" t="s">
        <v>24</v>
      </c>
      <c r="I4" s="48"/>
      <c r="K4" s="30"/>
    </row>
    <row r="5" spans="1:15" ht="18.75">
      <c r="A5" s="22" t="s">
        <v>25</v>
      </c>
      <c r="B5" s="31" t="s">
        <v>49</v>
      </c>
      <c r="C5" s="24"/>
      <c r="D5" s="24" t="s">
        <v>53</v>
      </c>
      <c r="H5" s="32"/>
      <c r="I5" s="29"/>
      <c r="J5" s="546">
        <v>45390</v>
      </c>
      <c r="K5" s="33"/>
      <c r="L5" s="34"/>
      <c r="M5" s="35"/>
    </row>
    <row r="6" spans="1:15" ht="19.5" thickBot="1">
      <c r="A6" s="22"/>
      <c r="B6" s="31"/>
      <c r="C6" s="24"/>
      <c r="D6" s="24"/>
      <c r="H6" s="32"/>
      <c r="I6" s="36"/>
      <c r="J6" s="523" t="s">
        <v>119</v>
      </c>
    </row>
    <row r="7" spans="1:15" s="37" customFormat="1" ht="24.75" thickBot="1">
      <c r="A7" s="49" t="s">
        <v>26</v>
      </c>
      <c r="B7" s="50" t="s">
        <v>41</v>
      </c>
      <c r="C7" s="51" t="s">
        <v>27</v>
      </c>
      <c r="D7" s="51" t="s">
        <v>28</v>
      </c>
      <c r="E7" s="543" t="s">
        <v>29</v>
      </c>
      <c r="F7" s="543"/>
      <c r="G7" s="543"/>
      <c r="H7" s="49" t="s">
        <v>30</v>
      </c>
      <c r="I7" s="52" t="s">
        <v>31</v>
      </c>
      <c r="J7" s="52" t="s">
        <v>32</v>
      </c>
      <c r="K7" s="53" t="s">
        <v>33</v>
      </c>
      <c r="L7" s="54" t="s">
        <v>40</v>
      </c>
    </row>
    <row r="8" spans="1:15" s="37" customFormat="1" ht="15" thickTop="1">
      <c r="A8" s="85">
        <v>45353</v>
      </c>
      <c r="B8" s="86" t="str">
        <f t="shared" ref="B8:B78" si="0">IF(WEEKDAY(A8,2)=5,"piątek",IF(WEEKDAY(A8,2)=6,"sobota",IF(WEEKDAY(A8,2)=7,"niedziela","Błąd")))</f>
        <v>sobota</v>
      </c>
      <c r="C8" s="87" t="s">
        <v>63</v>
      </c>
      <c r="D8" s="88" t="s">
        <v>54</v>
      </c>
      <c r="E8" s="89">
        <v>0.33333333333333331</v>
      </c>
      <c r="F8" s="90" t="s">
        <v>34</v>
      </c>
      <c r="G8" s="89">
        <v>0.43402777777777779</v>
      </c>
      <c r="H8" s="324"/>
      <c r="I8" s="91"/>
      <c r="J8" s="342"/>
      <c r="K8" s="458"/>
      <c r="L8" s="93" t="s">
        <v>65</v>
      </c>
    </row>
    <row r="9" spans="1:15" s="37" customFormat="1">
      <c r="A9" s="94">
        <v>45353</v>
      </c>
      <c r="B9" s="95" t="str">
        <f t="shared" si="0"/>
        <v>sobota</v>
      </c>
      <c r="C9" s="96" t="s">
        <v>63</v>
      </c>
      <c r="D9" s="97" t="s">
        <v>54</v>
      </c>
      <c r="E9" s="98">
        <v>0.44097222222222227</v>
      </c>
      <c r="F9" s="99" t="s">
        <v>34</v>
      </c>
      <c r="G9" s="98">
        <v>0.54166666666666663</v>
      </c>
      <c r="H9" s="325"/>
      <c r="I9" s="101"/>
      <c r="J9" s="343"/>
      <c r="K9" s="459"/>
      <c r="L9" s="104" t="s">
        <v>65</v>
      </c>
    </row>
    <row r="10" spans="1:15" s="37" customFormat="1" ht="12.75" customHeight="1">
      <c r="A10" s="94">
        <v>45353</v>
      </c>
      <c r="B10" s="95" t="str">
        <f t="shared" si="0"/>
        <v>sobota</v>
      </c>
      <c r="C10" s="96" t="s">
        <v>63</v>
      </c>
      <c r="D10" s="97" t="s">
        <v>54</v>
      </c>
      <c r="E10" s="98">
        <v>0.5625</v>
      </c>
      <c r="F10" s="99" t="s">
        <v>34</v>
      </c>
      <c r="G10" s="98">
        <v>0.66319444444444442</v>
      </c>
      <c r="I10" s="106"/>
      <c r="K10" s="459"/>
      <c r="L10" s="104" t="s">
        <v>65</v>
      </c>
      <c r="N10" s="38"/>
    </row>
    <row r="11" spans="1:15" s="37" customFormat="1" ht="12.75" customHeight="1">
      <c r="A11" s="94">
        <v>45353</v>
      </c>
      <c r="B11" s="95" t="str">
        <f t="shared" si="0"/>
        <v>sobota</v>
      </c>
      <c r="C11" s="96" t="s">
        <v>63</v>
      </c>
      <c r="D11" s="97" t="s">
        <v>54</v>
      </c>
      <c r="E11" s="98">
        <v>0.67013888888888884</v>
      </c>
      <c r="F11" s="99" t="s">
        <v>34</v>
      </c>
      <c r="G11" s="98">
        <v>0.77083333333333337</v>
      </c>
      <c r="H11" s="326" t="s">
        <v>47</v>
      </c>
      <c r="I11" s="277" t="s">
        <v>97</v>
      </c>
      <c r="J11" s="344" t="s">
        <v>78</v>
      </c>
      <c r="K11" s="459" t="s">
        <v>98</v>
      </c>
      <c r="L11" s="104">
        <v>3</v>
      </c>
      <c r="N11" s="38"/>
    </row>
    <row r="12" spans="1:15" s="37" customFormat="1" ht="12.75" customHeight="1" thickBot="1">
      <c r="A12" s="108">
        <v>45353</v>
      </c>
      <c r="B12" s="109" t="str">
        <f t="shared" si="0"/>
        <v>sobota</v>
      </c>
      <c r="C12" s="110" t="s">
        <v>63</v>
      </c>
      <c r="D12" s="135" t="s">
        <v>54</v>
      </c>
      <c r="E12" s="98">
        <v>0.77777777777777779</v>
      </c>
      <c r="F12" s="99" t="s">
        <v>34</v>
      </c>
      <c r="G12" s="98">
        <v>0.87847222222222221</v>
      </c>
      <c r="H12" s="327"/>
      <c r="I12" s="376"/>
      <c r="J12" s="345"/>
      <c r="K12" s="460"/>
      <c r="L12" s="112" t="s">
        <v>65</v>
      </c>
      <c r="N12" s="38"/>
    </row>
    <row r="13" spans="1:15" s="37" customFormat="1" ht="15" thickTop="1">
      <c r="A13" s="113">
        <v>45354</v>
      </c>
      <c r="B13" s="114" t="str">
        <f t="shared" si="0"/>
        <v>niedziela</v>
      </c>
      <c r="C13" s="87" t="s">
        <v>63</v>
      </c>
      <c r="D13" s="88" t="s">
        <v>54</v>
      </c>
      <c r="E13" s="89">
        <v>0.33333333333333331</v>
      </c>
      <c r="F13" s="90" t="s">
        <v>34</v>
      </c>
      <c r="G13" s="89">
        <v>0.43402777777777779</v>
      </c>
      <c r="H13" s="328" t="s">
        <v>75</v>
      </c>
      <c r="I13" s="308" t="s">
        <v>97</v>
      </c>
      <c r="J13" s="346" t="s">
        <v>64</v>
      </c>
      <c r="K13" s="458" t="s">
        <v>98</v>
      </c>
      <c r="L13" s="93">
        <v>3</v>
      </c>
      <c r="M13" s="46"/>
      <c r="N13" s="38"/>
      <c r="O13" s="38"/>
    </row>
    <row r="14" spans="1:15" s="37" customFormat="1">
      <c r="A14" s="113">
        <v>45354</v>
      </c>
      <c r="B14" s="114" t="str">
        <f t="shared" si="0"/>
        <v>niedziela</v>
      </c>
      <c r="C14" s="96" t="s">
        <v>63</v>
      </c>
      <c r="D14" s="97" t="s">
        <v>54</v>
      </c>
      <c r="E14" s="98">
        <v>0.44097222222222227</v>
      </c>
      <c r="F14" s="99" t="s">
        <v>34</v>
      </c>
      <c r="G14" s="98">
        <v>0.54166666666666663</v>
      </c>
      <c r="H14" s="326" t="s">
        <v>70</v>
      </c>
      <c r="I14" s="276" t="s">
        <v>97</v>
      </c>
      <c r="J14" s="347" t="s">
        <v>72</v>
      </c>
      <c r="K14" s="459" t="s">
        <v>98</v>
      </c>
      <c r="L14" s="104">
        <v>3</v>
      </c>
      <c r="M14" s="38"/>
      <c r="N14" s="38"/>
      <c r="O14" s="38"/>
    </row>
    <row r="15" spans="1:15" s="37" customFormat="1">
      <c r="A15" s="113">
        <v>45354</v>
      </c>
      <c r="B15" s="114" t="str">
        <f t="shared" si="0"/>
        <v>niedziela</v>
      </c>
      <c r="C15" s="96" t="s">
        <v>63</v>
      </c>
      <c r="D15" s="97" t="s">
        <v>54</v>
      </c>
      <c r="E15" s="98">
        <v>0.5625</v>
      </c>
      <c r="F15" s="99" t="s">
        <v>34</v>
      </c>
      <c r="G15" s="98">
        <v>0.66319444444444442</v>
      </c>
      <c r="H15" s="326" t="s">
        <v>73</v>
      </c>
      <c r="I15" s="277" t="s">
        <v>97</v>
      </c>
      <c r="J15" s="344" t="s">
        <v>74</v>
      </c>
      <c r="K15" s="459" t="s">
        <v>98</v>
      </c>
      <c r="L15" s="104">
        <v>3</v>
      </c>
      <c r="M15" s="38"/>
      <c r="N15" s="38"/>
      <c r="O15" s="38"/>
    </row>
    <row r="16" spans="1:15" s="37" customFormat="1">
      <c r="A16" s="113">
        <v>45354</v>
      </c>
      <c r="B16" s="114" t="str">
        <f t="shared" si="0"/>
        <v>niedziela</v>
      </c>
      <c r="C16" s="96" t="s">
        <v>63</v>
      </c>
      <c r="D16" s="97" t="s">
        <v>54</v>
      </c>
      <c r="E16" s="98">
        <v>0.67013888888888884</v>
      </c>
      <c r="F16" s="99" t="s">
        <v>34</v>
      </c>
      <c r="G16" s="98">
        <v>0.77083333333333337</v>
      </c>
      <c r="H16" s="326" t="s">
        <v>47</v>
      </c>
      <c r="I16" s="277" t="s">
        <v>97</v>
      </c>
      <c r="J16" s="344" t="s">
        <v>78</v>
      </c>
      <c r="K16" s="459" t="s">
        <v>98</v>
      </c>
      <c r="L16" s="104">
        <v>3</v>
      </c>
      <c r="M16" s="45"/>
      <c r="O16" s="38"/>
    </row>
    <row r="17" spans="1:15" s="37" customFormat="1" ht="15" thickBot="1">
      <c r="A17" s="113">
        <v>45354</v>
      </c>
      <c r="B17" s="114" t="str">
        <f t="shared" si="0"/>
        <v>niedziela</v>
      </c>
      <c r="C17" s="110" t="s">
        <v>63</v>
      </c>
      <c r="D17" s="135" t="s">
        <v>54</v>
      </c>
      <c r="E17" s="98">
        <v>0.77777777777777779</v>
      </c>
      <c r="F17" s="99" t="s">
        <v>34</v>
      </c>
      <c r="G17" s="98">
        <v>0.87847222222222221</v>
      </c>
      <c r="H17" s="327"/>
      <c r="I17" s="376"/>
      <c r="J17" s="345"/>
      <c r="K17" s="460"/>
      <c r="L17" s="112" t="s">
        <v>65</v>
      </c>
      <c r="M17" s="45"/>
      <c r="O17" s="38"/>
    </row>
    <row r="18" spans="1:15" s="37" customFormat="1" ht="15.75" thickTop="1">
      <c r="A18" s="85">
        <v>45360</v>
      </c>
      <c r="B18" s="115" t="str">
        <f t="shared" si="0"/>
        <v>sobota</v>
      </c>
      <c r="C18" s="87" t="s">
        <v>63</v>
      </c>
      <c r="D18" s="88" t="s">
        <v>54</v>
      </c>
      <c r="E18" s="89">
        <v>0.33333333333333331</v>
      </c>
      <c r="F18" s="90" t="s">
        <v>34</v>
      </c>
      <c r="G18" s="89">
        <v>0.43402777777777779</v>
      </c>
      <c r="H18" s="328" t="s">
        <v>66</v>
      </c>
      <c r="I18" s="308" t="s">
        <v>99</v>
      </c>
      <c r="J18" s="346" t="s">
        <v>67</v>
      </c>
      <c r="K18" s="461" t="s">
        <v>109</v>
      </c>
      <c r="L18" s="93">
        <v>3</v>
      </c>
      <c r="M18" s="38"/>
      <c r="O18" s="38"/>
    </row>
    <row r="19" spans="1:15" s="37" customFormat="1" ht="15">
      <c r="A19" s="94">
        <v>45360</v>
      </c>
      <c r="B19" s="116" t="str">
        <f t="shared" si="0"/>
        <v>sobota</v>
      </c>
      <c r="C19" s="96" t="s">
        <v>63</v>
      </c>
      <c r="D19" s="97" t="s">
        <v>54</v>
      </c>
      <c r="E19" s="98">
        <v>0.44097222222222227</v>
      </c>
      <c r="F19" s="99" t="s">
        <v>34</v>
      </c>
      <c r="G19" s="98">
        <v>0.54166666666666663</v>
      </c>
      <c r="H19" s="326" t="s">
        <v>77</v>
      </c>
      <c r="I19" s="276" t="s">
        <v>103</v>
      </c>
      <c r="J19" s="347" t="s">
        <v>76</v>
      </c>
      <c r="K19" s="462" t="s">
        <v>110</v>
      </c>
      <c r="L19" s="104">
        <v>3</v>
      </c>
      <c r="M19" s="38"/>
      <c r="O19" s="38"/>
    </row>
    <row r="20" spans="1:15" s="37" customFormat="1" ht="15">
      <c r="A20" s="94">
        <v>45360</v>
      </c>
      <c r="B20" s="116" t="str">
        <f t="shared" si="0"/>
        <v>sobota</v>
      </c>
      <c r="C20" s="96" t="s">
        <v>63</v>
      </c>
      <c r="D20" s="97" t="s">
        <v>54</v>
      </c>
      <c r="E20" s="98">
        <v>0.5625</v>
      </c>
      <c r="F20" s="99" t="s">
        <v>34</v>
      </c>
      <c r="G20" s="98">
        <v>0.66319444444444442</v>
      </c>
      <c r="H20" s="326" t="s">
        <v>71</v>
      </c>
      <c r="I20" s="276" t="s">
        <v>99</v>
      </c>
      <c r="J20" s="347" t="s">
        <v>72</v>
      </c>
      <c r="K20" s="462" t="s">
        <v>109</v>
      </c>
      <c r="L20" s="104">
        <v>3</v>
      </c>
      <c r="M20" s="17"/>
      <c r="O20" s="38"/>
    </row>
    <row r="21" spans="1:15" s="37" customFormat="1" ht="12.75" customHeight="1">
      <c r="A21" s="94">
        <v>45360</v>
      </c>
      <c r="B21" s="116" t="str">
        <f t="shared" si="0"/>
        <v>sobota</v>
      </c>
      <c r="C21" s="96" t="s">
        <v>63</v>
      </c>
      <c r="D21" s="97" t="s">
        <v>54</v>
      </c>
      <c r="E21" s="98">
        <v>0.67013888888888884</v>
      </c>
      <c r="F21" s="99" t="s">
        <v>34</v>
      </c>
      <c r="G21" s="98">
        <v>0.77083333333333337</v>
      </c>
      <c r="H21" s="423"/>
      <c r="I21" s="149"/>
      <c r="J21" s="348"/>
      <c r="K21" s="463"/>
      <c r="L21" s="104" t="s">
        <v>65</v>
      </c>
    </row>
    <row r="22" spans="1:15" s="37" customFormat="1" ht="12.75" customHeight="1" thickBot="1">
      <c r="A22" s="108">
        <v>45360</v>
      </c>
      <c r="B22" s="116" t="str">
        <f t="shared" si="0"/>
        <v>sobota</v>
      </c>
      <c r="C22" s="110" t="s">
        <v>63</v>
      </c>
      <c r="D22" s="135" t="s">
        <v>54</v>
      </c>
      <c r="E22" s="98">
        <v>0.77777777777777779</v>
      </c>
      <c r="F22" s="99" t="s">
        <v>34</v>
      </c>
      <c r="G22" s="98">
        <v>0.87847222222222221</v>
      </c>
      <c r="H22" s="448" t="s">
        <v>106</v>
      </c>
      <c r="I22" s="376" t="s">
        <v>46</v>
      </c>
      <c r="J22" s="345" t="s">
        <v>45</v>
      </c>
      <c r="K22" s="464" t="s">
        <v>108</v>
      </c>
      <c r="L22" s="112">
        <v>3</v>
      </c>
    </row>
    <row r="23" spans="1:15" s="37" customFormat="1" ht="12.75" customHeight="1" thickTop="1">
      <c r="A23" s="113">
        <v>45361</v>
      </c>
      <c r="B23" s="117" t="str">
        <f t="shared" si="0"/>
        <v>niedziela</v>
      </c>
      <c r="C23" s="87" t="s">
        <v>63</v>
      </c>
      <c r="D23" s="88" t="s">
        <v>54</v>
      </c>
      <c r="E23" s="89">
        <v>0.33333333333333331</v>
      </c>
      <c r="F23" s="90" t="s">
        <v>34</v>
      </c>
      <c r="G23" s="89">
        <v>0.43402777777777779</v>
      </c>
      <c r="H23" s="324"/>
      <c r="I23" s="382"/>
      <c r="J23" s="342"/>
      <c r="K23" s="353"/>
      <c r="L23" s="93"/>
      <c r="M23" s="46"/>
    </row>
    <row r="24" spans="1:15" s="37" customFormat="1" ht="12.75" customHeight="1">
      <c r="A24" s="113">
        <v>45361</v>
      </c>
      <c r="B24" s="118" t="str">
        <f t="shared" si="0"/>
        <v>niedziela</v>
      </c>
      <c r="C24" s="96" t="s">
        <v>63</v>
      </c>
      <c r="D24" s="97" t="s">
        <v>54</v>
      </c>
      <c r="E24" s="98">
        <v>0.44097222222222227</v>
      </c>
      <c r="F24" s="99" t="s">
        <v>34</v>
      </c>
      <c r="G24" s="98">
        <v>0.54166666666666663</v>
      </c>
      <c r="H24" s="325"/>
      <c r="I24" s="383"/>
      <c r="J24" s="343"/>
      <c r="K24" s="354"/>
      <c r="L24" s="104"/>
      <c r="M24" s="38"/>
    </row>
    <row r="25" spans="1:15" s="37" customFormat="1" ht="12.75" customHeight="1">
      <c r="A25" s="113">
        <v>45361</v>
      </c>
      <c r="B25" s="118" t="str">
        <f t="shared" si="0"/>
        <v>niedziela</v>
      </c>
      <c r="C25" s="96" t="s">
        <v>63</v>
      </c>
      <c r="D25" s="97" t="s">
        <v>54</v>
      </c>
      <c r="E25" s="98">
        <v>0.5625</v>
      </c>
      <c r="F25" s="99" t="s">
        <v>34</v>
      </c>
      <c r="G25" s="98">
        <v>0.66319444444444442</v>
      </c>
      <c r="H25" s="330"/>
      <c r="I25" s="149"/>
      <c r="J25" s="350"/>
      <c r="K25" s="354"/>
      <c r="L25" s="104"/>
      <c r="M25" s="38"/>
    </row>
    <row r="26" spans="1:15" s="37" customFormat="1" ht="12.75" customHeight="1">
      <c r="A26" s="113">
        <v>45361</v>
      </c>
      <c r="B26" s="114" t="str">
        <f t="shared" si="0"/>
        <v>niedziela</v>
      </c>
      <c r="C26" s="96" t="s">
        <v>63</v>
      </c>
      <c r="D26" s="97" t="s">
        <v>54</v>
      </c>
      <c r="E26" s="98">
        <v>0.67013888888888884</v>
      </c>
      <c r="F26" s="99" t="s">
        <v>34</v>
      </c>
      <c r="G26" s="98">
        <v>0.77083333333333337</v>
      </c>
      <c r="H26" s="325"/>
      <c r="I26" s="149"/>
      <c r="J26" s="348"/>
      <c r="K26" s="354"/>
      <c r="L26" s="104"/>
      <c r="M26" s="38"/>
    </row>
    <row r="27" spans="1:15" s="37" customFormat="1" ht="12.75" customHeight="1" thickBot="1">
      <c r="A27" s="119">
        <v>45361</v>
      </c>
      <c r="B27" s="120" t="str">
        <f t="shared" si="0"/>
        <v>niedziela</v>
      </c>
      <c r="C27" s="110" t="s">
        <v>63</v>
      </c>
      <c r="D27" s="135" t="s">
        <v>54</v>
      </c>
      <c r="E27" s="98">
        <v>0.77777777777777779</v>
      </c>
      <c r="F27" s="99" t="s">
        <v>34</v>
      </c>
      <c r="G27" s="98">
        <v>0.87847222222222221</v>
      </c>
      <c r="H27" s="329"/>
      <c r="I27" s="384"/>
      <c r="J27" s="349"/>
      <c r="K27" s="355"/>
      <c r="L27" s="112"/>
      <c r="M27" s="38"/>
    </row>
    <row r="28" spans="1:15" s="37" customFormat="1" ht="12.75" customHeight="1" thickBot="1">
      <c r="A28" s="421">
        <v>45373</v>
      </c>
      <c r="B28" s="422" t="str">
        <f t="shared" si="0"/>
        <v>piątek</v>
      </c>
      <c r="C28" s="486" t="s">
        <v>63</v>
      </c>
      <c r="D28" s="388" t="s">
        <v>54</v>
      </c>
      <c r="E28" s="417">
        <v>0.70833333333333337</v>
      </c>
      <c r="F28" s="418" t="s">
        <v>34</v>
      </c>
      <c r="G28" s="419">
        <v>0.80208333333333337</v>
      </c>
      <c r="H28" s="476" t="s">
        <v>106</v>
      </c>
      <c r="I28" s="480" t="s">
        <v>46</v>
      </c>
      <c r="J28" s="470" t="s">
        <v>45</v>
      </c>
      <c r="K28" s="531" t="s">
        <v>108</v>
      </c>
      <c r="L28" s="472">
        <v>3</v>
      </c>
      <c r="M28" s="386"/>
    </row>
    <row r="29" spans="1:15" s="37" customFormat="1" ht="12.75" customHeight="1" thickBot="1">
      <c r="A29" s="403">
        <v>45373</v>
      </c>
      <c r="B29" s="404" t="str">
        <f t="shared" si="0"/>
        <v>piątek</v>
      </c>
      <c r="C29" s="486" t="s">
        <v>63</v>
      </c>
      <c r="D29" s="406" t="s">
        <v>54</v>
      </c>
      <c r="E29" s="407">
        <v>0.70833333333333337</v>
      </c>
      <c r="F29" s="408" t="s">
        <v>34</v>
      </c>
      <c r="G29" s="407">
        <v>0.80208333333333337</v>
      </c>
      <c r="H29" s="392" t="s">
        <v>112</v>
      </c>
      <c r="I29" s="442" t="s">
        <v>46</v>
      </c>
      <c r="J29" s="410" t="s">
        <v>113</v>
      </c>
      <c r="K29" s="526" t="s">
        <v>114</v>
      </c>
      <c r="L29" s="443">
        <v>3</v>
      </c>
      <c r="M29" s="469"/>
    </row>
    <row r="30" spans="1:15" s="37" customFormat="1" ht="12.75" customHeight="1">
      <c r="A30" s="94">
        <v>45374</v>
      </c>
      <c r="B30" s="95" t="str">
        <f t="shared" si="0"/>
        <v>sobota</v>
      </c>
      <c r="C30" s="96" t="s">
        <v>63</v>
      </c>
      <c r="D30" s="97" t="s">
        <v>54</v>
      </c>
      <c r="E30" s="98">
        <v>0.33333333333333331</v>
      </c>
      <c r="F30" s="99" t="s">
        <v>34</v>
      </c>
      <c r="G30" s="98">
        <v>0.43402777777777779</v>
      </c>
      <c r="H30" s="325"/>
      <c r="I30" s="383"/>
      <c r="J30" s="350"/>
      <c r="K30" s="354"/>
      <c r="L30" s="104"/>
    </row>
    <row r="31" spans="1:15" s="37" customFormat="1" ht="12.75" customHeight="1">
      <c r="A31" s="94">
        <v>45374</v>
      </c>
      <c r="B31" s="95" t="str">
        <f t="shared" si="0"/>
        <v>sobota</v>
      </c>
      <c r="C31" s="96" t="s">
        <v>63</v>
      </c>
      <c r="D31" s="97" t="s">
        <v>54</v>
      </c>
      <c r="E31" s="98">
        <v>0.44097222222222227</v>
      </c>
      <c r="F31" s="99" t="s">
        <v>34</v>
      </c>
      <c r="G31" s="98">
        <v>0.54166666666666663</v>
      </c>
      <c r="H31" s="325"/>
      <c r="I31" s="383"/>
      <c r="J31" s="343"/>
      <c r="K31" s="354"/>
      <c r="L31" s="104"/>
    </row>
    <row r="32" spans="1:15" s="37" customFormat="1" ht="12.75" customHeight="1">
      <c r="A32" s="94">
        <v>45374</v>
      </c>
      <c r="B32" s="95" t="str">
        <f t="shared" si="0"/>
        <v>sobota</v>
      </c>
      <c r="C32" s="96" t="s">
        <v>63</v>
      </c>
      <c r="D32" s="97" t="s">
        <v>54</v>
      </c>
      <c r="E32" s="98">
        <v>0.5625</v>
      </c>
      <c r="F32" s="99" t="s">
        <v>34</v>
      </c>
      <c r="G32" s="98">
        <v>0.66319444444444442</v>
      </c>
      <c r="H32" s="330"/>
      <c r="I32" s="149"/>
      <c r="J32" s="350"/>
      <c r="K32" s="354"/>
      <c r="L32" s="104"/>
    </row>
    <row r="33" spans="1:12" s="37" customFormat="1" ht="12.75" customHeight="1">
      <c r="A33" s="94">
        <v>45374</v>
      </c>
      <c r="B33" s="95" t="str">
        <f t="shared" si="0"/>
        <v>sobota</v>
      </c>
      <c r="C33" s="96" t="s">
        <v>63</v>
      </c>
      <c r="D33" s="97" t="s">
        <v>54</v>
      </c>
      <c r="E33" s="98">
        <v>0.67013888888888884</v>
      </c>
      <c r="F33" s="99" t="s">
        <v>34</v>
      </c>
      <c r="G33" s="98">
        <v>0.77083333333333337</v>
      </c>
      <c r="H33" s="325"/>
      <c r="I33" s="149"/>
      <c r="J33" s="348"/>
      <c r="K33" s="354"/>
      <c r="L33" s="104"/>
    </row>
    <row r="34" spans="1:12" s="37" customFormat="1" ht="12.75" customHeight="1" thickBot="1">
      <c r="A34" s="108">
        <v>45374</v>
      </c>
      <c r="B34" s="95" t="str">
        <f t="shared" si="0"/>
        <v>sobota</v>
      </c>
      <c r="C34" s="110" t="s">
        <v>63</v>
      </c>
      <c r="D34" s="135" t="s">
        <v>54</v>
      </c>
      <c r="E34" s="98">
        <v>0.77777777777777779</v>
      </c>
      <c r="F34" s="99" t="s">
        <v>34</v>
      </c>
      <c r="G34" s="98">
        <v>0.87847222222222221</v>
      </c>
      <c r="H34" s="329"/>
      <c r="I34" s="384"/>
      <c r="J34" s="349"/>
      <c r="K34" s="355"/>
      <c r="L34" s="112"/>
    </row>
    <row r="35" spans="1:12" s="37" customFormat="1" ht="12.75" customHeight="1" thickTop="1">
      <c r="A35" s="121">
        <v>45375</v>
      </c>
      <c r="B35" s="117" t="str">
        <f t="shared" si="0"/>
        <v>niedziela</v>
      </c>
      <c r="C35" s="87" t="s">
        <v>63</v>
      </c>
      <c r="D35" s="88" t="s">
        <v>54</v>
      </c>
      <c r="E35" s="89">
        <v>0.33333333333333331</v>
      </c>
      <c r="F35" s="90" t="s">
        <v>34</v>
      </c>
      <c r="G35" s="89">
        <v>0.43402777777777779</v>
      </c>
      <c r="H35" s="328" t="s">
        <v>75</v>
      </c>
      <c r="I35" s="308" t="s">
        <v>97</v>
      </c>
      <c r="J35" s="346" t="s">
        <v>64</v>
      </c>
      <c r="K35" s="458" t="s">
        <v>98</v>
      </c>
      <c r="L35" s="93">
        <v>3</v>
      </c>
    </row>
    <row r="36" spans="1:12" s="37" customFormat="1" ht="12.75" customHeight="1">
      <c r="A36" s="113">
        <v>45375</v>
      </c>
      <c r="B36" s="118" t="str">
        <f t="shared" si="0"/>
        <v>niedziela</v>
      </c>
      <c r="C36" s="96" t="s">
        <v>63</v>
      </c>
      <c r="D36" s="97" t="s">
        <v>54</v>
      </c>
      <c r="E36" s="98">
        <v>0.44097222222222227</v>
      </c>
      <c r="F36" s="99" t="s">
        <v>34</v>
      </c>
      <c r="G36" s="98">
        <v>0.54166666666666663</v>
      </c>
      <c r="H36" s="326" t="s">
        <v>47</v>
      </c>
      <c r="I36" s="277" t="s">
        <v>97</v>
      </c>
      <c r="J36" s="344" t="s">
        <v>78</v>
      </c>
      <c r="K36" s="459" t="s">
        <v>98</v>
      </c>
      <c r="L36" s="104">
        <v>3</v>
      </c>
    </row>
    <row r="37" spans="1:12" s="37" customFormat="1" ht="12.75" customHeight="1">
      <c r="A37" s="113">
        <v>45375</v>
      </c>
      <c r="B37" s="118" t="str">
        <f t="shared" si="0"/>
        <v>niedziela</v>
      </c>
      <c r="C37" s="96" t="s">
        <v>63</v>
      </c>
      <c r="D37" s="97" t="s">
        <v>54</v>
      </c>
      <c r="E37" s="98">
        <v>0.5625</v>
      </c>
      <c r="F37" s="99" t="s">
        <v>34</v>
      </c>
      <c r="G37" s="98">
        <v>0.66319444444444442</v>
      </c>
      <c r="H37" s="326" t="s">
        <v>70</v>
      </c>
      <c r="I37" s="276" t="s">
        <v>97</v>
      </c>
      <c r="J37" s="347" t="s">
        <v>72</v>
      </c>
      <c r="K37" s="459" t="s">
        <v>98</v>
      </c>
      <c r="L37" s="104">
        <v>3</v>
      </c>
    </row>
    <row r="38" spans="1:12" s="37" customFormat="1" ht="12.75" customHeight="1">
      <c r="A38" s="113">
        <v>45375</v>
      </c>
      <c r="B38" s="118" t="str">
        <f t="shared" si="0"/>
        <v>niedziela</v>
      </c>
      <c r="C38" s="96" t="s">
        <v>63</v>
      </c>
      <c r="D38" s="97" t="s">
        <v>54</v>
      </c>
      <c r="E38" s="98">
        <v>0.67013888888888884</v>
      </c>
      <c r="F38" s="99" t="s">
        <v>34</v>
      </c>
      <c r="G38" s="98">
        <v>0.77083333333333337</v>
      </c>
      <c r="H38" s="326" t="s">
        <v>68</v>
      </c>
      <c r="I38" s="277" t="s">
        <v>97</v>
      </c>
      <c r="J38" s="351" t="s">
        <v>45</v>
      </c>
      <c r="K38" s="459" t="s">
        <v>98</v>
      </c>
      <c r="L38" s="104">
        <v>3</v>
      </c>
    </row>
    <row r="39" spans="1:12" s="37" customFormat="1" ht="12.75" customHeight="1" thickBot="1">
      <c r="A39" s="119">
        <v>45375</v>
      </c>
      <c r="B39" s="118" t="str">
        <f t="shared" si="0"/>
        <v>niedziela</v>
      </c>
      <c r="C39" s="110" t="s">
        <v>63</v>
      </c>
      <c r="D39" s="135" t="s">
        <v>54</v>
      </c>
      <c r="E39" s="98">
        <v>0.77777777777777779</v>
      </c>
      <c r="F39" s="99" t="s">
        <v>34</v>
      </c>
      <c r="G39" s="98">
        <v>0.87847222222222221</v>
      </c>
      <c r="H39" s="327"/>
      <c r="I39" s="376"/>
      <c r="J39" s="345"/>
      <c r="K39" s="460"/>
      <c r="L39" s="112"/>
    </row>
    <row r="40" spans="1:12" s="37" customFormat="1" ht="12.75" customHeight="1" thickTop="1">
      <c r="A40" s="85">
        <v>45388</v>
      </c>
      <c r="B40" s="86" t="str">
        <f t="shared" si="0"/>
        <v>sobota</v>
      </c>
      <c r="C40" s="87" t="s">
        <v>63</v>
      </c>
      <c r="D40" s="88" t="s">
        <v>54</v>
      </c>
      <c r="E40" s="89">
        <v>0.33333333333333331</v>
      </c>
      <c r="F40" s="90" t="s">
        <v>34</v>
      </c>
      <c r="G40" s="89">
        <v>0.43402777777777779</v>
      </c>
      <c r="H40" s="331"/>
      <c r="I40" s="308"/>
      <c r="J40" s="346"/>
      <c r="K40" s="458"/>
      <c r="L40" s="93"/>
    </row>
    <row r="41" spans="1:12" s="37" customFormat="1" ht="12.75" customHeight="1">
      <c r="A41" s="94">
        <v>45388</v>
      </c>
      <c r="B41" s="95" t="str">
        <f t="shared" si="0"/>
        <v>sobota</v>
      </c>
      <c r="C41" s="96" t="s">
        <v>63</v>
      </c>
      <c r="D41" s="97" t="s">
        <v>54</v>
      </c>
      <c r="E41" s="98">
        <v>0.44097222222222227</v>
      </c>
      <c r="F41" s="99" t="s">
        <v>34</v>
      </c>
      <c r="G41" s="98">
        <v>0.54166666666666663</v>
      </c>
      <c r="H41" s="332"/>
      <c r="I41" s="276"/>
      <c r="J41" s="347"/>
      <c r="K41" s="459"/>
      <c r="L41" s="104"/>
    </row>
    <row r="42" spans="1:12" s="37" customFormat="1" ht="12.75" customHeight="1">
      <c r="A42" s="94">
        <v>45388</v>
      </c>
      <c r="B42" s="95" t="str">
        <f t="shared" si="0"/>
        <v>sobota</v>
      </c>
      <c r="C42" s="96" t="s">
        <v>63</v>
      </c>
      <c r="D42" s="97" t="s">
        <v>54</v>
      </c>
      <c r="E42" s="98">
        <v>0.5625</v>
      </c>
      <c r="F42" s="99" t="s">
        <v>34</v>
      </c>
      <c r="G42" s="98">
        <v>0.66319444444444442</v>
      </c>
      <c r="H42" s="333"/>
      <c r="I42" s="277"/>
      <c r="J42" s="344"/>
      <c r="K42" s="459"/>
      <c r="L42" s="104"/>
    </row>
    <row r="43" spans="1:12" s="37" customFormat="1" ht="12.75" customHeight="1">
      <c r="A43" s="94">
        <v>45388</v>
      </c>
      <c r="B43" s="95" t="str">
        <f t="shared" si="0"/>
        <v>sobota</v>
      </c>
      <c r="C43" s="96" t="s">
        <v>63</v>
      </c>
      <c r="D43" s="97" t="s">
        <v>54</v>
      </c>
      <c r="E43" s="98">
        <v>0.67013888888888884</v>
      </c>
      <c r="F43" s="99" t="s">
        <v>34</v>
      </c>
      <c r="G43" s="98">
        <v>0.77083333333333337</v>
      </c>
      <c r="H43" s="332"/>
      <c r="I43" s="277"/>
      <c r="J43" s="351"/>
      <c r="K43" s="459"/>
      <c r="L43" s="104"/>
    </row>
    <row r="44" spans="1:12" s="37" customFormat="1" ht="12.75" customHeight="1" thickBot="1">
      <c r="A44" s="94">
        <v>45388</v>
      </c>
      <c r="B44" s="95" t="str">
        <f t="shared" si="0"/>
        <v>sobota</v>
      </c>
      <c r="C44" s="110" t="s">
        <v>63</v>
      </c>
      <c r="D44" s="135" t="s">
        <v>54</v>
      </c>
      <c r="E44" s="98">
        <v>0.77777777777777779</v>
      </c>
      <c r="F44" s="99" t="s">
        <v>34</v>
      </c>
      <c r="G44" s="98">
        <v>0.87847222222222221</v>
      </c>
      <c r="H44" s="327"/>
      <c r="I44" s="376"/>
      <c r="J44" s="345"/>
      <c r="K44" s="460"/>
      <c r="L44" s="112"/>
    </row>
    <row r="45" spans="1:12" s="37" customFormat="1" ht="12.75" customHeight="1" thickTop="1">
      <c r="A45" s="537">
        <v>45389</v>
      </c>
      <c r="B45" s="538" t="str">
        <f t="shared" si="0"/>
        <v>niedziela</v>
      </c>
      <c r="C45" s="87" t="s">
        <v>63</v>
      </c>
      <c r="D45" s="88" t="s">
        <v>54</v>
      </c>
      <c r="E45" s="89">
        <v>0.33333333333333331</v>
      </c>
      <c r="F45" s="90" t="s">
        <v>34</v>
      </c>
      <c r="G45" s="89">
        <v>0.43402777777777779</v>
      </c>
      <c r="H45" s="533" t="s">
        <v>75</v>
      </c>
      <c r="I45" s="534" t="s">
        <v>97</v>
      </c>
      <c r="J45" s="535" t="s">
        <v>64</v>
      </c>
      <c r="K45" s="458" t="s">
        <v>98</v>
      </c>
      <c r="L45" s="93">
        <v>3</v>
      </c>
    </row>
    <row r="46" spans="1:12" s="37" customFormat="1" ht="12.75" customHeight="1">
      <c r="A46" s="539">
        <v>45389</v>
      </c>
      <c r="B46" s="540" t="str">
        <f t="shared" si="0"/>
        <v>niedziela</v>
      </c>
      <c r="C46" s="96" t="s">
        <v>63</v>
      </c>
      <c r="D46" s="97" t="s">
        <v>54</v>
      </c>
      <c r="E46" s="98">
        <v>0.44097222222222227</v>
      </c>
      <c r="F46" s="99" t="s">
        <v>34</v>
      </c>
      <c r="G46" s="98">
        <v>0.54166666666666663</v>
      </c>
      <c r="H46" s="334" t="s">
        <v>68</v>
      </c>
      <c r="I46" s="380" t="s">
        <v>97</v>
      </c>
      <c r="J46" s="372" t="s">
        <v>45</v>
      </c>
      <c r="K46" s="459" t="s">
        <v>98</v>
      </c>
      <c r="L46" s="104">
        <v>3</v>
      </c>
    </row>
    <row r="47" spans="1:12" s="37" customFormat="1" ht="12.75" customHeight="1">
      <c r="A47" s="539">
        <v>45389</v>
      </c>
      <c r="B47" s="540" t="str">
        <f t="shared" si="0"/>
        <v>niedziela</v>
      </c>
      <c r="C47" s="96" t="s">
        <v>63</v>
      </c>
      <c r="D47" s="97" t="s">
        <v>54</v>
      </c>
      <c r="E47" s="98">
        <v>0.5625</v>
      </c>
      <c r="F47" s="99" t="s">
        <v>34</v>
      </c>
      <c r="G47" s="98">
        <v>0.66319444444444442</v>
      </c>
      <c r="H47" s="334" t="s">
        <v>73</v>
      </c>
      <c r="I47" s="380" t="s">
        <v>97</v>
      </c>
      <c r="J47" s="536" t="s">
        <v>74</v>
      </c>
      <c r="K47" s="459" t="s">
        <v>98</v>
      </c>
      <c r="L47" s="104">
        <v>3</v>
      </c>
    </row>
    <row r="48" spans="1:12" s="37" customFormat="1" ht="12.75" customHeight="1">
      <c r="A48" s="539">
        <v>45389</v>
      </c>
      <c r="B48" s="540" t="str">
        <f t="shared" si="0"/>
        <v>niedziela</v>
      </c>
      <c r="C48" s="96" t="s">
        <v>63</v>
      </c>
      <c r="D48" s="97" t="s">
        <v>54</v>
      </c>
      <c r="E48" s="98">
        <v>0.67013888888888884</v>
      </c>
      <c r="F48" s="99" t="s">
        <v>34</v>
      </c>
      <c r="G48" s="98">
        <v>0.77083333333333337</v>
      </c>
      <c r="H48" s="332"/>
      <c r="I48" s="277"/>
      <c r="J48" s="351"/>
      <c r="K48" s="459"/>
      <c r="L48" s="104"/>
    </row>
    <row r="49" spans="1:20" s="37" customFormat="1" ht="12.75" customHeight="1" thickBot="1">
      <c r="A49" s="541">
        <v>45389</v>
      </c>
      <c r="B49" s="542" t="str">
        <f t="shared" si="0"/>
        <v>niedziela</v>
      </c>
      <c r="C49" s="110" t="s">
        <v>63</v>
      </c>
      <c r="D49" s="135" t="s">
        <v>54</v>
      </c>
      <c r="E49" s="98">
        <v>0.77777777777777779</v>
      </c>
      <c r="F49" s="99" t="s">
        <v>34</v>
      </c>
      <c r="G49" s="98">
        <v>0.87847222222222221</v>
      </c>
      <c r="H49" s="333"/>
      <c r="I49" s="376"/>
      <c r="J49" s="345"/>
      <c r="K49" s="355"/>
      <c r="L49" s="112"/>
    </row>
    <row r="50" spans="1:20" s="37" customFormat="1" ht="12.75" customHeight="1" thickBot="1">
      <c r="A50" s="403">
        <v>45394</v>
      </c>
      <c r="B50" s="404" t="str">
        <f t="shared" ref="B50" si="1">IF(WEEKDAY(A50,2)=5,"piątek",IF(WEEKDAY(A50,2)=6,"sobota",IF(WEEKDAY(A50,2)=7,"niedziela","Błąd")))</f>
        <v>piątek</v>
      </c>
      <c r="C50" s="486" t="s">
        <v>63</v>
      </c>
      <c r="D50" s="406" t="s">
        <v>54</v>
      </c>
      <c r="E50" s="429">
        <v>0.70833333333333337</v>
      </c>
      <c r="F50" s="430" t="s">
        <v>34</v>
      </c>
      <c r="G50" s="429">
        <v>0.80208333333333337</v>
      </c>
      <c r="H50" s="484" t="s">
        <v>112</v>
      </c>
      <c r="I50" s="442" t="s">
        <v>46</v>
      </c>
      <c r="J50" s="410" t="s">
        <v>113</v>
      </c>
      <c r="K50" s="508" t="s">
        <v>114</v>
      </c>
      <c r="L50" s="443">
        <v>3</v>
      </c>
    </row>
    <row r="51" spans="1:20" s="37" customFormat="1" ht="12.75" customHeight="1" thickTop="1">
      <c r="A51" s="94">
        <v>45395</v>
      </c>
      <c r="B51" s="95" t="str">
        <f t="shared" si="0"/>
        <v>sobota</v>
      </c>
      <c r="C51" s="87" t="s">
        <v>63</v>
      </c>
      <c r="D51" s="88" t="s">
        <v>54</v>
      </c>
      <c r="E51" s="89">
        <v>0.33333333333333331</v>
      </c>
      <c r="F51" s="90" t="s">
        <v>34</v>
      </c>
      <c r="G51" s="89">
        <v>0.43402777777777779</v>
      </c>
      <c r="H51" s="328" t="s">
        <v>71</v>
      </c>
      <c r="I51" s="381" t="s">
        <v>99</v>
      </c>
      <c r="J51" s="352" t="s">
        <v>72</v>
      </c>
      <c r="K51" s="513" t="s">
        <v>121</v>
      </c>
      <c r="L51" s="93">
        <v>3</v>
      </c>
    </row>
    <row r="52" spans="1:20" s="37" customFormat="1" ht="15">
      <c r="A52" s="94">
        <v>45395</v>
      </c>
      <c r="B52" s="95" t="str">
        <f t="shared" si="0"/>
        <v>sobota</v>
      </c>
      <c r="C52" s="96" t="s">
        <v>63</v>
      </c>
      <c r="D52" s="97" t="s">
        <v>54</v>
      </c>
      <c r="E52" s="98">
        <v>0.44097222222222227</v>
      </c>
      <c r="F52" s="99" t="s">
        <v>34</v>
      </c>
      <c r="G52" s="98">
        <v>0.54166666666666663</v>
      </c>
      <c r="H52" s="326" t="s">
        <v>69</v>
      </c>
      <c r="I52" s="277" t="s">
        <v>99</v>
      </c>
      <c r="J52" s="351" t="s">
        <v>45</v>
      </c>
      <c r="K52" s="514" t="s">
        <v>121</v>
      </c>
      <c r="L52" s="104">
        <v>3</v>
      </c>
      <c r="N52" s="39"/>
      <c r="O52" s="40"/>
      <c r="P52" s="39"/>
      <c r="Q52" s="38"/>
      <c r="S52" s="41"/>
      <c r="T52" s="42"/>
    </row>
    <row r="53" spans="1:20" s="37" customFormat="1" ht="15">
      <c r="A53" s="94">
        <v>45395</v>
      </c>
      <c r="B53" s="95" t="str">
        <f t="shared" si="0"/>
        <v>sobota</v>
      </c>
      <c r="C53" s="96" t="s">
        <v>63</v>
      </c>
      <c r="D53" s="97" t="s">
        <v>54</v>
      </c>
      <c r="E53" s="98">
        <v>0.5625</v>
      </c>
      <c r="F53" s="99" t="s">
        <v>34</v>
      </c>
      <c r="G53" s="98">
        <v>0.66319444444444442</v>
      </c>
      <c r="H53" s="326" t="s">
        <v>77</v>
      </c>
      <c r="I53" s="276" t="s">
        <v>103</v>
      </c>
      <c r="J53" s="347" t="s">
        <v>76</v>
      </c>
      <c r="K53" s="514" t="s">
        <v>110</v>
      </c>
      <c r="L53" s="104">
        <v>3</v>
      </c>
      <c r="M53" s="17"/>
      <c r="N53" s="39"/>
      <c r="O53" s="40"/>
      <c r="P53" s="39"/>
      <c r="Q53" s="38"/>
      <c r="S53" s="41"/>
      <c r="T53" s="42"/>
    </row>
    <row r="54" spans="1:20" s="37" customFormat="1" ht="15">
      <c r="A54" s="94">
        <v>45395</v>
      </c>
      <c r="B54" s="116" t="str">
        <f t="shared" si="0"/>
        <v>sobota</v>
      </c>
      <c r="C54" s="96" t="s">
        <v>63</v>
      </c>
      <c r="D54" s="97" t="s">
        <v>54</v>
      </c>
      <c r="E54" s="98">
        <v>0.67013888888888884</v>
      </c>
      <c r="F54" s="99" t="s">
        <v>34</v>
      </c>
      <c r="G54" s="98">
        <v>0.77083333333333337</v>
      </c>
      <c r="H54" s="334" t="s">
        <v>66</v>
      </c>
      <c r="I54" s="276" t="s">
        <v>99</v>
      </c>
      <c r="J54" s="344" t="s">
        <v>67</v>
      </c>
      <c r="K54" s="514" t="s">
        <v>121</v>
      </c>
      <c r="L54" s="104">
        <v>3</v>
      </c>
      <c r="N54" s="39"/>
      <c r="O54" s="40"/>
      <c r="P54" s="39"/>
      <c r="Q54" s="38"/>
      <c r="S54" s="41"/>
      <c r="T54" s="42"/>
    </row>
    <row r="55" spans="1:20" s="37" customFormat="1" ht="15.75" thickBot="1">
      <c r="A55" s="108">
        <v>45395</v>
      </c>
      <c r="B55" s="116" t="str">
        <f t="shared" si="0"/>
        <v>sobota</v>
      </c>
      <c r="C55" s="110" t="s">
        <v>63</v>
      </c>
      <c r="D55" s="135" t="s">
        <v>54</v>
      </c>
      <c r="E55" s="98">
        <v>0.77777777777777779</v>
      </c>
      <c r="F55" s="99" t="s">
        <v>34</v>
      </c>
      <c r="G55" s="98">
        <v>0.87847222222222221</v>
      </c>
      <c r="H55" s="448" t="s">
        <v>106</v>
      </c>
      <c r="I55" s="376" t="s">
        <v>46</v>
      </c>
      <c r="J55" s="345" t="s">
        <v>45</v>
      </c>
      <c r="K55" s="515" t="s">
        <v>108</v>
      </c>
      <c r="L55" s="112">
        <v>3</v>
      </c>
      <c r="N55" s="38"/>
      <c r="O55" s="38"/>
    </row>
    <row r="56" spans="1:20" s="37" customFormat="1" ht="15" thickTop="1">
      <c r="A56" s="121">
        <v>45396</v>
      </c>
      <c r="B56" s="123" t="str">
        <f t="shared" si="0"/>
        <v>niedziela</v>
      </c>
      <c r="C56" s="87" t="s">
        <v>63</v>
      </c>
      <c r="D56" s="88" t="s">
        <v>54</v>
      </c>
      <c r="E56" s="89">
        <v>0.33333333333333331</v>
      </c>
      <c r="F56" s="90" t="s">
        <v>34</v>
      </c>
      <c r="G56" s="89">
        <v>0.43402777777777779</v>
      </c>
      <c r="H56" s="331"/>
      <c r="I56" s="308"/>
      <c r="J56" s="346"/>
      <c r="K56" s="353"/>
      <c r="L56" s="93" t="s">
        <v>65</v>
      </c>
      <c r="N56" s="38"/>
      <c r="O56" s="38"/>
    </row>
    <row r="57" spans="1:20" s="37" customFormat="1" ht="15">
      <c r="A57" s="113">
        <v>45396</v>
      </c>
      <c r="B57" s="124" t="str">
        <f t="shared" si="0"/>
        <v>niedziela</v>
      </c>
      <c r="C57" s="96" t="s">
        <v>63</v>
      </c>
      <c r="D57" s="97" t="s">
        <v>54</v>
      </c>
      <c r="E57" s="98">
        <v>0.44097222222222227</v>
      </c>
      <c r="F57" s="99" t="s">
        <v>34</v>
      </c>
      <c r="G57" s="98">
        <v>0.54166666666666663</v>
      </c>
      <c r="H57" s="326" t="s">
        <v>77</v>
      </c>
      <c r="I57" s="276" t="s">
        <v>103</v>
      </c>
      <c r="J57" s="347" t="s">
        <v>76</v>
      </c>
      <c r="K57" s="514" t="s">
        <v>120</v>
      </c>
      <c r="L57" s="104">
        <v>3</v>
      </c>
      <c r="M57" s="38"/>
      <c r="N57" s="38"/>
      <c r="O57" s="38"/>
    </row>
    <row r="58" spans="1:20" s="37" customFormat="1" ht="15">
      <c r="A58" s="113">
        <v>45396</v>
      </c>
      <c r="B58" s="124" t="str">
        <f t="shared" si="0"/>
        <v>niedziela</v>
      </c>
      <c r="C58" s="96" t="s">
        <v>63</v>
      </c>
      <c r="D58" s="97" t="s">
        <v>54</v>
      </c>
      <c r="E58" s="98">
        <v>0.5625</v>
      </c>
      <c r="F58" s="99" t="s">
        <v>34</v>
      </c>
      <c r="G58" s="98">
        <v>0.66319444444444442</v>
      </c>
      <c r="H58" s="326" t="s">
        <v>66</v>
      </c>
      <c r="I58" s="276" t="s">
        <v>99</v>
      </c>
      <c r="J58" s="344" t="s">
        <v>67</v>
      </c>
      <c r="K58" s="514" t="s">
        <v>121</v>
      </c>
      <c r="L58" s="104">
        <v>3</v>
      </c>
      <c r="M58" s="38"/>
      <c r="N58" s="38"/>
      <c r="O58" s="38"/>
    </row>
    <row r="59" spans="1:20" s="37" customFormat="1" ht="15">
      <c r="A59" s="113">
        <v>45396</v>
      </c>
      <c r="B59" s="124" t="str">
        <f t="shared" si="0"/>
        <v>niedziela</v>
      </c>
      <c r="C59" s="96" t="s">
        <v>63</v>
      </c>
      <c r="D59" s="97" t="s">
        <v>54</v>
      </c>
      <c r="E59" s="98">
        <v>0.67013888888888884</v>
      </c>
      <c r="F59" s="99" t="s">
        <v>34</v>
      </c>
      <c r="G59" s="98">
        <v>0.77083333333333337</v>
      </c>
      <c r="H59" s="371" t="s">
        <v>69</v>
      </c>
      <c r="I59" s="380" t="s">
        <v>99</v>
      </c>
      <c r="J59" s="372" t="s">
        <v>45</v>
      </c>
      <c r="K59" s="514" t="s">
        <v>121</v>
      </c>
      <c r="L59" s="374">
        <v>3</v>
      </c>
      <c r="M59" s="38"/>
      <c r="N59" s="38"/>
      <c r="O59" s="38"/>
    </row>
    <row r="60" spans="1:20" s="37" customFormat="1" ht="12.75" customHeight="1" thickBot="1">
      <c r="A60" s="119">
        <v>45396</v>
      </c>
      <c r="B60" s="125" t="str">
        <f t="shared" si="0"/>
        <v>niedziela</v>
      </c>
      <c r="C60" s="110" t="s">
        <v>63</v>
      </c>
      <c r="D60" s="135" t="s">
        <v>54</v>
      </c>
      <c r="E60" s="98">
        <v>0.77777777777777779</v>
      </c>
      <c r="F60" s="99" t="s">
        <v>34</v>
      </c>
      <c r="G60" s="98">
        <v>0.87847222222222221</v>
      </c>
      <c r="H60" s="327"/>
      <c r="I60" s="376"/>
      <c r="J60" s="345"/>
      <c r="K60" s="355"/>
      <c r="L60" s="312"/>
      <c r="M60" s="17"/>
    </row>
    <row r="61" spans="1:20" s="37" customFormat="1" ht="12.75" customHeight="1">
      <c r="A61" s="424">
        <v>45408</v>
      </c>
      <c r="B61" s="425" t="s">
        <v>107</v>
      </c>
      <c r="C61" s="487" t="s">
        <v>63</v>
      </c>
      <c r="D61" s="388" t="s">
        <v>54</v>
      </c>
      <c r="E61" s="417">
        <v>0.70833333333333337</v>
      </c>
      <c r="F61" s="418" t="s">
        <v>34</v>
      </c>
      <c r="G61" s="419">
        <v>0.80208333333333337</v>
      </c>
      <c r="H61" s="476" t="s">
        <v>106</v>
      </c>
      <c r="I61" s="480" t="s">
        <v>46</v>
      </c>
      <c r="J61" s="470" t="s">
        <v>45</v>
      </c>
      <c r="K61" s="514" t="s">
        <v>108</v>
      </c>
      <c r="L61" s="472">
        <v>3</v>
      </c>
      <c r="M61" s="17"/>
    </row>
    <row r="62" spans="1:20" s="37" customFormat="1" ht="12.75" customHeight="1" thickBot="1">
      <c r="A62" s="477">
        <v>45408</v>
      </c>
      <c r="B62" s="425" t="s">
        <v>107</v>
      </c>
      <c r="C62" s="486" t="s">
        <v>63</v>
      </c>
      <c r="D62" s="406" t="s">
        <v>54</v>
      </c>
      <c r="E62" s="488">
        <v>0.70833333333333337</v>
      </c>
      <c r="F62" s="489" t="s">
        <v>34</v>
      </c>
      <c r="G62" s="488">
        <v>0.80208333333333337</v>
      </c>
      <c r="H62" s="449" t="s">
        <v>112</v>
      </c>
      <c r="I62" s="442" t="s">
        <v>46</v>
      </c>
      <c r="J62" s="410" t="s">
        <v>113</v>
      </c>
      <c r="K62" s="508" t="s">
        <v>114</v>
      </c>
      <c r="L62" s="443">
        <v>3</v>
      </c>
      <c r="M62" s="17"/>
    </row>
    <row r="63" spans="1:20" s="37" customFormat="1" ht="12.75" customHeight="1" thickTop="1">
      <c r="A63" s="85">
        <v>45409</v>
      </c>
      <c r="B63" s="126" t="str">
        <f t="shared" si="0"/>
        <v>sobota</v>
      </c>
      <c r="C63" s="87" t="s">
        <v>63</v>
      </c>
      <c r="D63" s="88" t="s">
        <v>54</v>
      </c>
      <c r="E63" s="89">
        <v>0.33333333333333331</v>
      </c>
      <c r="F63" s="90" t="s">
        <v>34</v>
      </c>
      <c r="G63" s="89">
        <v>0.43402777777777779</v>
      </c>
      <c r="H63" s="331"/>
      <c r="I63" s="308"/>
      <c r="J63" s="346"/>
      <c r="K63" s="353"/>
      <c r="L63" s="93"/>
      <c r="M63" s="17"/>
    </row>
    <row r="64" spans="1:20" s="37" customFormat="1" ht="12.75" customHeight="1">
      <c r="A64" s="94">
        <v>45409</v>
      </c>
      <c r="B64" s="127" t="str">
        <f t="shared" si="0"/>
        <v>sobota</v>
      </c>
      <c r="C64" s="96" t="s">
        <v>63</v>
      </c>
      <c r="D64" s="97" t="s">
        <v>54</v>
      </c>
      <c r="E64" s="98">
        <v>0.44097222222222227</v>
      </c>
      <c r="F64" s="99" t="s">
        <v>34</v>
      </c>
      <c r="G64" s="98">
        <v>0.54166666666666663</v>
      </c>
      <c r="H64" s="332"/>
      <c r="I64" s="276"/>
      <c r="J64" s="347"/>
      <c r="K64" s="354"/>
      <c r="L64" s="104"/>
    </row>
    <row r="65" spans="1:14" s="37" customFormat="1" ht="12.75" customHeight="1">
      <c r="A65" s="94">
        <v>45409</v>
      </c>
      <c r="B65" s="127" t="str">
        <f t="shared" si="0"/>
        <v>sobota</v>
      </c>
      <c r="C65" s="96" t="s">
        <v>63</v>
      </c>
      <c r="D65" s="97" t="s">
        <v>54</v>
      </c>
      <c r="E65" s="98">
        <v>0.5625</v>
      </c>
      <c r="F65" s="99" t="s">
        <v>34</v>
      </c>
      <c r="G65" s="98">
        <v>0.66319444444444442</v>
      </c>
      <c r="H65" s="333"/>
      <c r="I65" s="277"/>
      <c r="J65" s="344"/>
      <c r="K65" s="354"/>
      <c r="L65" s="104"/>
      <c r="M65" s="38"/>
      <c r="N65" s="74"/>
    </row>
    <row r="66" spans="1:14" s="37" customFormat="1" ht="12.75" customHeight="1">
      <c r="A66" s="94">
        <v>45409</v>
      </c>
      <c r="B66" s="127" t="str">
        <f t="shared" si="0"/>
        <v>sobota</v>
      </c>
      <c r="C66" s="96" t="s">
        <v>63</v>
      </c>
      <c r="D66" s="97" t="s">
        <v>54</v>
      </c>
      <c r="E66" s="98">
        <v>0.67013888888888884</v>
      </c>
      <c r="F66" s="99" t="s">
        <v>34</v>
      </c>
      <c r="G66" s="98">
        <v>0.77083333333333337</v>
      </c>
      <c r="H66" s="332"/>
      <c r="I66" s="277"/>
      <c r="J66" s="351"/>
      <c r="K66" s="354"/>
      <c r="L66" s="104"/>
      <c r="M66" s="38"/>
      <c r="N66" s="74"/>
    </row>
    <row r="67" spans="1:14" s="37" customFormat="1" ht="12.75" customHeight="1" thickBot="1">
      <c r="A67" s="108">
        <v>45409</v>
      </c>
      <c r="B67" s="128" t="str">
        <f t="shared" si="0"/>
        <v>sobota</v>
      </c>
      <c r="C67" s="110" t="s">
        <v>63</v>
      </c>
      <c r="D67" s="135" t="s">
        <v>54</v>
      </c>
      <c r="E67" s="98">
        <v>0.77777777777777779</v>
      </c>
      <c r="F67" s="99" t="s">
        <v>34</v>
      </c>
      <c r="G67" s="98">
        <v>0.87847222222222221</v>
      </c>
      <c r="H67" s="327"/>
      <c r="I67" s="376"/>
      <c r="J67" s="345"/>
      <c r="K67" s="355"/>
      <c r="L67" s="112"/>
      <c r="N67" s="75"/>
    </row>
    <row r="68" spans="1:14" s="37" customFormat="1" ht="12.75" customHeight="1" thickTop="1">
      <c r="A68" s="121">
        <v>45410</v>
      </c>
      <c r="B68" s="123" t="str">
        <f t="shared" si="0"/>
        <v>niedziela</v>
      </c>
      <c r="C68" s="87" t="s">
        <v>63</v>
      </c>
      <c r="D68" s="88" t="s">
        <v>54</v>
      </c>
      <c r="E68" s="89">
        <v>0.33333333333333331</v>
      </c>
      <c r="F68" s="90" t="s">
        <v>34</v>
      </c>
      <c r="G68" s="89">
        <v>0.43402777777777779</v>
      </c>
      <c r="H68" s="331"/>
      <c r="I68" s="308"/>
      <c r="J68" s="346"/>
      <c r="K68" s="353"/>
      <c r="L68" s="93"/>
    </row>
    <row r="69" spans="1:14" s="37" customFormat="1" ht="12.75" customHeight="1">
      <c r="A69" s="113">
        <v>45410</v>
      </c>
      <c r="B69" s="124" t="str">
        <f t="shared" si="0"/>
        <v>niedziela</v>
      </c>
      <c r="C69" s="96" t="s">
        <v>63</v>
      </c>
      <c r="D69" s="97" t="s">
        <v>54</v>
      </c>
      <c r="E69" s="98">
        <v>0.44097222222222227</v>
      </c>
      <c r="F69" s="99" t="s">
        <v>34</v>
      </c>
      <c r="G69" s="98">
        <v>0.54166666666666663</v>
      </c>
      <c r="H69" s="332"/>
      <c r="I69" s="276"/>
      <c r="J69" s="347"/>
      <c r="K69" s="354"/>
      <c r="L69" s="104"/>
    </row>
    <row r="70" spans="1:14" s="37" customFormat="1" ht="12.75" customHeight="1">
      <c r="A70" s="113">
        <v>45410</v>
      </c>
      <c r="B70" s="124" t="str">
        <f t="shared" si="0"/>
        <v>niedziela</v>
      </c>
      <c r="C70" s="96" t="s">
        <v>63</v>
      </c>
      <c r="D70" s="97" t="s">
        <v>54</v>
      </c>
      <c r="E70" s="98">
        <v>0.5625</v>
      </c>
      <c r="F70" s="99" t="s">
        <v>34</v>
      </c>
      <c r="G70" s="98">
        <v>0.66319444444444442</v>
      </c>
      <c r="H70" s="333"/>
      <c r="I70" s="277"/>
      <c r="J70" s="344"/>
      <c r="K70" s="354"/>
      <c r="L70" s="104"/>
    </row>
    <row r="71" spans="1:14" s="37" customFormat="1" ht="12.75" customHeight="1">
      <c r="A71" s="113">
        <v>45410</v>
      </c>
      <c r="B71" s="124" t="str">
        <f t="shared" si="0"/>
        <v>niedziela</v>
      </c>
      <c r="C71" s="96" t="s">
        <v>63</v>
      </c>
      <c r="D71" s="97" t="s">
        <v>54</v>
      </c>
      <c r="E71" s="98">
        <v>0.67013888888888884</v>
      </c>
      <c r="F71" s="99" t="s">
        <v>34</v>
      </c>
      <c r="G71" s="98">
        <v>0.77083333333333337</v>
      </c>
      <c r="H71" s="332"/>
      <c r="I71" s="277"/>
      <c r="J71" s="351"/>
      <c r="K71" s="354"/>
      <c r="L71" s="104"/>
      <c r="M71" s="17"/>
    </row>
    <row r="72" spans="1:14" s="37" customFormat="1" ht="12.75" customHeight="1" thickBot="1">
      <c r="A72" s="119">
        <v>45410</v>
      </c>
      <c r="B72" s="125" t="str">
        <f t="shared" si="0"/>
        <v>niedziela</v>
      </c>
      <c r="C72" s="110" t="s">
        <v>63</v>
      </c>
      <c r="D72" s="135" t="s">
        <v>54</v>
      </c>
      <c r="E72" s="98">
        <v>0.77777777777777779</v>
      </c>
      <c r="F72" s="99" t="s">
        <v>34</v>
      </c>
      <c r="G72" s="98">
        <v>0.87847222222222221</v>
      </c>
      <c r="H72" s="327"/>
      <c r="I72" s="376"/>
      <c r="J72" s="345"/>
      <c r="K72" s="355"/>
      <c r="L72" s="112"/>
      <c r="M72" s="17"/>
    </row>
    <row r="73" spans="1:14" s="37" customFormat="1" ht="12.75" customHeight="1">
      <c r="A73" s="424">
        <v>45422</v>
      </c>
      <c r="B73" s="425" t="s">
        <v>107</v>
      </c>
      <c r="C73" s="487" t="s">
        <v>63</v>
      </c>
      <c r="D73" s="388" t="s">
        <v>54</v>
      </c>
      <c r="E73" s="417">
        <v>0.70833333333333337</v>
      </c>
      <c r="F73" s="418" t="s">
        <v>34</v>
      </c>
      <c r="G73" s="419">
        <v>0.80208333333333337</v>
      </c>
      <c r="H73" s="476" t="s">
        <v>106</v>
      </c>
      <c r="I73" s="480" t="s">
        <v>46</v>
      </c>
      <c r="J73" s="470" t="s">
        <v>45</v>
      </c>
      <c r="K73" s="514" t="s">
        <v>108</v>
      </c>
      <c r="L73" s="472">
        <v>3</v>
      </c>
      <c r="M73" s="17"/>
    </row>
    <row r="74" spans="1:14" s="37" customFormat="1" ht="12.75" customHeight="1" thickBot="1">
      <c r="A74" s="477">
        <v>45422</v>
      </c>
      <c r="B74" s="425" t="s">
        <v>107</v>
      </c>
      <c r="C74" s="486" t="s">
        <v>63</v>
      </c>
      <c r="D74" s="406" t="s">
        <v>54</v>
      </c>
      <c r="E74" s="488">
        <v>0.70833333333333337</v>
      </c>
      <c r="F74" s="489" t="s">
        <v>34</v>
      </c>
      <c r="G74" s="488">
        <v>0.80208333333333337</v>
      </c>
      <c r="H74" s="449" t="s">
        <v>112</v>
      </c>
      <c r="I74" s="442" t="s">
        <v>46</v>
      </c>
      <c r="J74" s="410" t="s">
        <v>113</v>
      </c>
      <c r="K74" s="508" t="s">
        <v>114</v>
      </c>
      <c r="L74" s="443">
        <v>3</v>
      </c>
      <c r="M74" s="17"/>
    </row>
    <row r="75" spans="1:14" s="37" customFormat="1" ht="12.75" customHeight="1" thickTop="1">
      <c r="A75" s="85">
        <v>45423</v>
      </c>
      <c r="B75" s="126" t="str">
        <f t="shared" si="0"/>
        <v>sobota</v>
      </c>
      <c r="C75" s="87" t="s">
        <v>63</v>
      </c>
      <c r="D75" s="88" t="s">
        <v>54</v>
      </c>
      <c r="E75" s="89">
        <v>0.33333333333333331</v>
      </c>
      <c r="F75" s="90" t="s">
        <v>34</v>
      </c>
      <c r="G75" s="89">
        <v>0.43402777777777779</v>
      </c>
      <c r="H75" s="364"/>
      <c r="I75" s="308"/>
      <c r="J75" s="346"/>
      <c r="K75" s="353"/>
      <c r="L75" s="93"/>
      <c r="M75" s="317"/>
    </row>
    <row r="76" spans="1:14" s="37" customFormat="1" ht="12.75" customHeight="1">
      <c r="A76" s="94">
        <v>45423</v>
      </c>
      <c r="B76" s="127" t="str">
        <f t="shared" si="0"/>
        <v>sobota</v>
      </c>
      <c r="C76" s="96" t="s">
        <v>63</v>
      </c>
      <c r="D76" s="97" t="s">
        <v>54</v>
      </c>
      <c r="E76" s="98">
        <v>0.44097222222222227</v>
      </c>
      <c r="F76" s="99" t="s">
        <v>34</v>
      </c>
      <c r="G76" s="98">
        <v>0.54166666666666663</v>
      </c>
      <c r="H76" s="371"/>
      <c r="I76" s="380"/>
      <c r="J76" s="372"/>
      <c r="K76" s="373"/>
      <c r="L76" s="374"/>
    </row>
    <row r="77" spans="1:14" s="37" customFormat="1" ht="12.75" customHeight="1">
      <c r="A77" s="94">
        <v>45423</v>
      </c>
      <c r="B77" s="127" t="str">
        <f t="shared" si="0"/>
        <v>sobota</v>
      </c>
      <c r="C77" s="96" t="s">
        <v>63</v>
      </c>
      <c r="D77" s="97" t="s">
        <v>54</v>
      </c>
      <c r="E77" s="98">
        <v>0.5625</v>
      </c>
      <c r="F77" s="99" t="s">
        <v>34</v>
      </c>
      <c r="G77" s="98">
        <v>0.66319444444444442</v>
      </c>
      <c r="H77" s="326" t="s">
        <v>65</v>
      </c>
      <c r="I77" s="277"/>
      <c r="J77" s="344"/>
      <c r="K77" s="354"/>
      <c r="L77" s="104"/>
    </row>
    <row r="78" spans="1:14" s="37" customFormat="1" ht="12.75" customHeight="1">
      <c r="A78" s="94">
        <v>45423</v>
      </c>
      <c r="B78" s="127" t="str">
        <f t="shared" si="0"/>
        <v>sobota</v>
      </c>
      <c r="C78" s="96" t="s">
        <v>63</v>
      </c>
      <c r="D78" s="97" t="s">
        <v>54</v>
      </c>
      <c r="E78" s="98">
        <v>0.67013888888888884</v>
      </c>
      <c r="F78" s="99" t="s">
        <v>34</v>
      </c>
      <c r="G78" s="98">
        <v>0.77083333333333337</v>
      </c>
      <c r="H78" s="332"/>
      <c r="I78" s="277"/>
      <c r="J78" s="351"/>
      <c r="K78" s="354"/>
      <c r="L78" s="104"/>
    </row>
    <row r="79" spans="1:14" s="37" customFormat="1" ht="12.75" customHeight="1" thickBot="1">
      <c r="A79" s="108">
        <v>45423</v>
      </c>
      <c r="B79" s="128" t="str">
        <f t="shared" ref="B79:B125" si="2">IF(WEEKDAY(A79,2)=5,"piątek",IF(WEEKDAY(A79,2)=6,"sobota",IF(WEEKDAY(A79,2)=7,"niedziela","Błąd")))</f>
        <v>sobota</v>
      </c>
      <c r="C79" s="110" t="s">
        <v>63</v>
      </c>
      <c r="D79" s="135" t="s">
        <v>54</v>
      </c>
      <c r="E79" s="98">
        <v>0.77777777777777779</v>
      </c>
      <c r="F79" s="99" t="s">
        <v>34</v>
      </c>
      <c r="G79" s="98">
        <v>0.87847222222222221</v>
      </c>
      <c r="H79" s="327"/>
      <c r="I79" s="376"/>
      <c r="J79" s="345"/>
      <c r="K79" s="355"/>
      <c r="L79" s="112"/>
    </row>
    <row r="80" spans="1:14" s="37" customFormat="1" ht="12.75" customHeight="1" thickTop="1">
      <c r="A80" s="121">
        <v>45424</v>
      </c>
      <c r="B80" s="123" t="str">
        <f t="shared" si="2"/>
        <v>niedziela</v>
      </c>
      <c r="C80" s="87" t="s">
        <v>63</v>
      </c>
      <c r="D80" s="88" t="s">
        <v>54</v>
      </c>
      <c r="E80" s="89">
        <v>0.33333333333333331</v>
      </c>
      <c r="F80" s="90" t="s">
        <v>34</v>
      </c>
      <c r="G80" s="89">
        <v>0.43402777777777779</v>
      </c>
      <c r="H80" s="331"/>
      <c r="I80" s="308"/>
      <c r="J80" s="346"/>
      <c r="K80" s="353"/>
      <c r="L80" s="93"/>
    </row>
    <row r="81" spans="1:18" s="37" customFormat="1" ht="12.75" customHeight="1">
      <c r="A81" s="113">
        <v>45424</v>
      </c>
      <c r="B81" s="124" t="str">
        <f t="shared" si="2"/>
        <v>niedziela</v>
      </c>
      <c r="C81" s="96" t="s">
        <v>63</v>
      </c>
      <c r="D81" s="97" t="s">
        <v>54</v>
      </c>
      <c r="E81" s="98">
        <v>0.44097222222222227</v>
      </c>
      <c r="F81" s="99" t="s">
        <v>34</v>
      </c>
      <c r="G81" s="98">
        <v>0.54166666666666663</v>
      </c>
      <c r="H81" s="332"/>
      <c r="I81" s="276"/>
      <c r="J81" s="347"/>
      <c r="K81" s="354"/>
      <c r="L81" s="104"/>
    </row>
    <row r="82" spans="1:18" s="37" customFormat="1" ht="12.75" customHeight="1">
      <c r="A82" s="113">
        <v>45424</v>
      </c>
      <c r="B82" s="124" t="str">
        <f t="shared" si="2"/>
        <v>niedziela</v>
      </c>
      <c r="C82" s="96" t="s">
        <v>63</v>
      </c>
      <c r="D82" s="97" t="s">
        <v>54</v>
      </c>
      <c r="E82" s="98">
        <v>0.5625</v>
      </c>
      <c r="F82" s="99" t="s">
        <v>34</v>
      </c>
      <c r="G82" s="98">
        <v>0.66319444444444442</v>
      </c>
      <c r="H82" s="333"/>
      <c r="I82" s="277"/>
      <c r="J82" s="344"/>
      <c r="K82" s="354"/>
      <c r="L82" s="104"/>
    </row>
    <row r="83" spans="1:18" s="37" customFormat="1" ht="12.75" customHeight="1">
      <c r="A83" s="113">
        <v>45424</v>
      </c>
      <c r="B83" s="124" t="str">
        <f t="shared" si="2"/>
        <v>niedziela</v>
      </c>
      <c r="C83" s="96" t="s">
        <v>63</v>
      </c>
      <c r="D83" s="97" t="s">
        <v>54</v>
      </c>
      <c r="E83" s="98">
        <v>0.67013888888888884</v>
      </c>
      <c r="F83" s="99" t="s">
        <v>34</v>
      </c>
      <c r="G83" s="98">
        <v>0.77083333333333337</v>
      </c>
      <c r="H83" s="332"/>
      <c r="I83" s="277"/>
      <c r="J83" s="351"/>
      <c r="K83" s="354"/>
      <c r="L83" s="104"/>
      <c r="M83" s="25"/>
    </row>
    <row r="84" spans="1:18" s="37" customFormat="1" ht="12.75" customHeight="1" thickBot="1">
      <c r="A84" s="113">
        <v>45424</v>
      </c>
      <c r="B84" s="125" t="str">
        <f t="shared" si="2"/>
        <v>niedziela</v>
      </c>
      <c r="C84" s="110" t="s">
        <v>63</v>
      </c>
      <c r="D84" s="135" t="s">
        <v>54</v>
      </c>
      <c r="E84" s="98">
        <v>0.77777777777777779</v>
      </c>
      <c r="F84" s="99" t="s">
        <v>34</v>
      </c>
      <c r="G84" s="98">
        <v>0.87847222222222221</v>
      </c>
      <c r="H84" s="327"/>
      <c r="I84" s="376"/>
      <c r="J84" s="345"/>
      <c r="K84" s="355"/>
      <c r="L84" s="112"/>
    </row>
    <row r="85" spans="1:18" s="37" customFormat="1" ht="12.75" customHeight="1" thickTop="1">
      <c r="A85" s="85">
        <v>45437</v>
      </c>
      <c r="B85" s="126" t="str">
        <f t="shared" si="2"/>
        <v>sobota</v>
      </c>
      <c r="C85" s="87" t="s">
        <v>63</v>
      </c>
      <c r="D85" s="88" t="s">
        <v>54</v>
      </c>
      <c r="E85" s="89">
        <v>0.33333333333333331</v>
      </c>
      <c r="F85" s="90" t="s">
        <v>34</v>
      </c>
      <c r="G85" s="89">
        <v>0.43402777777777779</v>
      </c>
      <c r="H85" s="356" t="s">
        <v>68</v>
      </c>
      <c r="I85" s="277" t="s">
        <v>97</v>
      </c>
      <c r="J85" s="351" t="s">
        <v>45</v>
      </c>
      <c r="K85" s="458" t="s">
        <v>98</v>
      </c>
      <c r="L85" s="93">
        <v>3</v>
      </c>
      <c r="Q85" s="43"/>
      <c r="R85" s="44"/>
    </row>
    <row r="86" spans="1:18" s="37" customFormat="1" ht="12.75" customHeight="1">
      <c r="A86" s="94">
        <v>45437</v>
      </c>
      <c r="B86" s="127" t="str">
        <f t="shared" si="2"/>
        <v>sobota</v>
      </c>
      <c r="C86" s="96" t="s">
        <v>63</v>
      </c>
      <c r="D86" s="97" t="s">
        <v>54</v>
      </c>
      <c r="E86" s="98">
        <v>0.44097222222222227</v>
      </c>
      <c r="F86" s="99" t="s">
        <v>34</v>
      </c>
      <c r="G86" s="98">
        <v>0.54166666666666663</v>
      </c>
      <c r="H86" s="357" t="s">
        <v>70</v>
      </c>
      <c r="I86" s="276" t="s">
        <v>97</v>
      </c>
      <c r="J86" s="347" t="s">
        <v>72</v>
      </c>
      <c r="K86" s="459" t="s">
        <v>98</v>
      </c>
      <c r="L86" s="104">
        <v>3</v>
      </c>
      <c r="M86" s="73"/>
      <c r="N86" s="73"/>
    </row>
    <row r="87" spans="1:18" s="37" customFormat="1" ht="12.75" customHeight="1">
      <c r="A87" s="94">
        <v>45437</v>
      </c>
      <c r="B87" s="127" t="str">
        <f t="shared" si="2"/>
        <v>sobota</v>
      </c>
      <c r="C87" s="96" t="s">
        <v>63</v>
      </c>
      <c r="D87" s="97" t="s">
        <v>54</v>
      </c>
      <c r="E87" s="98">
        <v>0.5625</v>
      </c>
      <c r="F87" s="99" t="s">
        <v>34</v>
      </c>
      <c r="G87" s="98">
        <v>0.66319444444444442</v>
      </c>
      <c r="H87" s="357" t="s">
        <v>73</v>
      </c>
      <c r="I87" s="277" t="s">
        <v>97</v>
      </c>
      <c r="J87" s="344" t="s">
        <v>74</v>
      </c>
      <c r="K87" s="459" t="s">
        <v>98</v>
      </c>
      <c r="L87" s="104">
        <v>3</v>
      </c>
    </row>
    <row r="88" spans="1:18">
      <c r="A88" s="94">
        <v>45437</v>
      </c>
      <c r="B88" s="127" t="str">
        <f t="shared" si="2"/>
        <v>sobota</v>
      </c>
      <c r="C88" s="96" t="s">
        <v>63</v>
      </c>
      <c r="D88" s="97" t="s">
        <v>54</v>
      </c>
      <c r="E88" s="98">
        <v>0.67013888888888884</v>
      </c>
      <c r="F88" s="99" t="s">
        <v>34</v>
      </c>
      <c r="G88" s="98">
        <v>0.77083333333333337</v>
      </c>
      <c r="H88" s="451"/>
      <c r="I88" s="380"/>
      <c r="J88" s="445"/>
      <c r="K88" s="505"/>
      <c r="L88" s="374"/>
      <c r="M88" s="507" t="s">
        <v>118</v>
      </c>
      <c r="N88" s="507"/>
    </row>
    <row r="89" spans="1:18" ht="15" thickBot="1">
      <c r="A89" s="94">
        <v>45437</v>
      </c>
      <c r="B89" s="128" t="str">
        <f t="shared" si="2"/>
        <v>sobota</v>
      </c>
      <c r="C89" s="110" t="s">
        <v>63</v>
      </c>
      <c r="D89" s="135" t="s">
        <v>54</v>
      </c>
      <c r="E89" s="98">
        <v>0.77777777777777779</v>
      </c>
      <c r="F89" s="99" t="s">
        <v>34</v>
      </c>
      <c r="G89" s="98">
        <v>0.87847222222222221</v>
      </c>
      <c r="H89" s="305"/>
      <c r="I89" s="376"/>
      <c r="J89" s="345"/>
      <c r="K89" s="355"/>
      <c r="L89" s="112"/>
    </row>
    <row r="90" spans="1:18" ht="15" thickTop="1">
      <c r="A90" s="121">
        <v>45438</v>
      </c>
      <c r="B90" s="123" t="str">
        <f t="shared" si="2"/>
        <v>niedziela</v>
      </c>
      <c r="C90" s="87" t="s">
        <v>63</v>
      </c>
      <c r="D90" s="88" t="s">
        <v>54</v>
      </c>
      <c r="E90" s="89">
        <v>0.33333333333333331</v>
      </c>
      <c r="F90" s="90" t="s">
        <v>34</v>
      </c>
      <c r="G90" s="89">
        <v>0.43402777777777779</v>
      </c>
      <c r="H90" s="331"/>
      <c r="I90" s="308"/>
      <c r="J90" s="346"/>
      <c r="K90" s="353"/>
      <c r="L90" s="93"/>
    </row>
    <row r="91" spans="1:18">
      <c r="A91" s="113">
        <v>45438</v>
      </c>
      <c r="B91" s="124" t="str">
        <f t="shared" si="2"/>
        <v>niedziela</v>
      </c>
      <c r="C91" s="96" t="s">
        <v>63</v>
      </c>
      <c r="D91" s="97" t="s">
        <v>54</v>
      </c>
      <c r="E91" s="98">
        <v>0.44097222222222227</v>
      </c>
      <c r="F91" s="99" t="s">
        <v>34</v>
      </c>
      <c r="G91" s="98">
        <v>0.54166666666666663</v>
      </c>
      <c r="H91" s="446"/>
      <c r="I91" s="276"/>
      <c r="J91" s="347"/>
      <c r="K91" s="354"/>
      <c r="L91" s="104"/>
    </row>
    <row r="92" spans="1:18">
      <c r="A92" s="113">
        <v>45438</v>
      </c>
      <c r="B92" s="124" t="str">
        <f t="shared" si="2"/>
        <v>niedziela</v>
      </c>
      <c r="C92" s="96" t="s">
        <v>63</v>
      </c>
      <c r="D92" s="97" t="s">
        <v>54</v>
      </c>
      <c r="E92" s="98">
        <v>0.5625</v>
      </c>
      <c r="F92" s="99" t="s">
        <v>34</v>
      </c>
      <c r="G92" s="98">
        <v>0.66319444444444442</v>
      </c>
      <c r="H92" s="333"/>
      <c r="I92" s="277"/>
      <c r="J92" s="344"/>
      <c r="K92" s="354"/>
      <c r="L92" s="104"/>
    </row>
    <row r="93" spans="1:18">
      <c r="A93" s="113">
        <v>45438</v>
      </c>
      <c r="B93" s="124" t="str">
        <f t="shared" si="2"/>
        <v>niedziela</v>
      </c>
      <c r="C93" s="96" t="s">
        <v>63</v>
      </c>
      <c r="D93" s="97" t="s">
        <v>54</v>
      </c>
      <c r="E93" s="98">
        <v>0.67013888888888884</v>
      </c>
      <c r="F93" s="99" t="s">
        <v>34</v>
      </c>
      <c r="G93" s="98">
        <v>0.77083333333333337</v>
      </c>
      <c r="H93" s="332"/>
      <c r="I93" s="277"/>
      <c r="J93" s="351"/>
      <c r="K93" s="354"/>
      <c r="L93" s="104"/>
    </row>
    <row r="94" spans="1:18" ht="15" thickBot="1">
      <c r="A94" s="113">
        <v>45438</v>
      </c>
      <c r="B94" s="124" t="str">
        <f t="shared" si="2"/>
        <v>niedziela</v>
      </c>
      <c r="C94" s="483" t="s">
        <v>63</v>
      </c>
      <c r="D94" s="97" t="s">
        <v>54</v>
      </c>
      <c r="E94" s="98">
        <v>0.77777777777777779</v>
      </c>
      <c r="F94" s="99" t="s">
        <v>34</v>
      </c>
      <c r="G94" s="98">
        <v>0.87847222222222221</v>
      </c>
      <c r="H94" s="333"/>
      <c r="I94" s="277"/>
      <c r="J94" s="344"/>
      <c r="K94" s="354"/>
      <c r="L94" s="104"/>
    </row>
    <row r="95" spans="1:18" ht="15.75" thickBot="1">
      <c r="A95" s="495">
        <v>45450</v>
      </c>
      <c r="B95" s="496" t="str">
        <f t="shared" si="2"/>
        <v>piątek</v>
      </c>
      <c r="C95" s="497" t="s">
        <v>63</v>
      </c>
      <c r="D95" s="498" t="s">
        <v>54</v>
      </c>
      <c r="E95" s="499">
        <v>0.70833333333333337</v>
      </c>
      <c r="F95" s="500" t="s">
        <v>34</v>
      </c>
      <c r="G95" s="499">
        <v>0.80208333333333337</v>
      </c>
      <c r="H95" s="450" t="s">
        <v>112</v>
      </c>
      <c r="I95" s="501" t="s">
        <v>46</v>
      </c>
      <c r="J95" s="502" t="s">
        <v>113</v>
      </c>
      <c r="K95" s="532" t="s">
        <v>114</v>
      </c>
      <c r="L95" s="504">
        <v>3</v>
      </c>
    </row>
    <row r="96" spans="1:18">
      <c r="A96" s="94">
        <v>45451</v>
      </c>
      <c r="B96" s="129" t="str">
        <f t="shared" si="2"/>
        <v>sobota</v>
      </c>
      <c r="C96" s="96" t="s">
        <v>63</v>
      </c>
      <c r="D96" s="97" t="s">
        <v>54</v>
      </c>
      <c r="E96" s="98">
        <v>0.33333333333333331</v>
      </c>
      <c r="F96" s="99" t="s">
        <v>34</v>
      </c>
      <c r="G96" s="98">
        <v>0.43402777777777779</v>
      </c>
      <c r="H96" s="332"/>
      <c r="I96" s="276"/>
      <c r="J96" s="344"/>
      <c r="K96" s="354"/>
      <c r="L96" s="104"/>
    </row>
    <row r="97" spans="1:12">
      <c r="A97" s="94">
        <v>45451</v>
      </c>
      <c r="B97" s="129" t="str">
        <f t="shared" si="2"/>
        <v>sobota</v>
      </c>
      <c r="C97" s="96" t="s">
        <v>63</v>
      </c>
      <c r="D97" s="97" t="s">
        <v>54</v>
      </c>
      <c r="E97" s="98">
        <v>0.44097222222222227</v>
      </c>
      <c r="F97" s="99" t="s">
        <v>34</v>
      </c>
      <c r="G97" s="98">
        <v>0.54166666666666663</v>
      </c>
      <c r="H97" s="332"/>
      <c r="I97" s="276"/>
      <c r="J97" s="347"/>
      <c r="K97" s="354"/>
      <c r="L97" s="104"/>
    </row>
    <row r="98" spans="1:12">
      <c r="A98" s="94">
        <v>45451</v>
      </c>
      <c r="B98" s="129" t="str">
        <f t="shared" si="2"/>
        <v>sobota</v>
      </c>
      <c r="C98" s="96" t="s">
        <v>63</v>
      </c>
      <c r="D98" s="97" t="s">
        <v>54</v>
      </c>
      <c r="E98" s="98">
        <v>0.5625</v>
      </c>
      <c r="F98" s="99" t="s">
        <v>34</v>
      </c>
      <c r="G98" s="98">
        <v>0.66319444444444442</v>
      </c>
      <c r="H98" s="333"/>
      <c r="I98" s="277"/>
      <c r="J98" s="344"/>
      <c r="K98" s="354"/>
      <c r="L98" s="104"/>
    </row>
    <row r="99" spans="1:12">
      <c r="A99" s="94">
        <v>45451</v>
      </c>
      <c r="B99" s="129" t="str">
        <f t="shared" si="2"/>
        <v>sobota</v>
      </c>
      <c r="C99" s="96" t="s">
        <v>63</v>
      </c>
      <c r="D99" s="97" t="s">
        <v>54</v>
      </c>
      <c r="E99" s="98">
        <v>0.67013888888888884</v>
      </c>
      <c r="F99" s="99" t="s">
        <v>34</v>
      </c>
      <c r="G99" s="98">
        <v>0.77083333333333337</v>
      </c>
      <c r="H99" s="332"/>
      <c r="I99" s="277"/>
      <c r="J99" s="351"/>
      <c r="K99" s="354"/>
      <c r="L99" s="104"/>
    </row>
    <row r="100" spans="1:12" ht="15" thickBot="1">
      <c r="A100" s="108">
        <v>45451</v>
      </c>
      <c r="B100" s="129" t="str">
        <f t="shared" si="2"/>
        <v>sobota</v>
      </c>
      <c r="C100" s="110" t="s">
        <v>63</v>
      </c>
      <c r="D100" s="135" t="s">
        <v>54</v>
      </c>
      <c r="E100" s="98">
        <v>0.77777777777777779</v>
      </c>
      <c r="F100" s="99" t="s">
        <v>34</v>
      </c>
      <c r="G100" s="98">
        <v>0.87847222222222221</v>
      </c>
      <c r="H100" s="327"/>
      <c r="I100" s="376"/>
      <c r="J100" s="345"/>
      <c r="K100" s="355"/>
      <c r="L100" s="112"/>
    </row>
    <row r="101" spans="1:12" ht="15.75" thickTop="1">
      <c r="A101" s="121">
        <v>45452</v>
      </c>
      <c r="B101" s="123" t="str">
        <f t="shared" si="2"/>
        <v>niedziela</v>
      </c>
      <c r="C101" s="87" t="s">
        <v>63</v>
      </c>
      <c r="D101" s="88" t="s">
        <v>54</v>
      </c>
      <c r="E101" s="89">
        <v>0.33333333333333331</v>
      </c>
      <c r="F101" s="90" t="s">
        <v>34</v>
      </c>
      <c r="G101" s="89">
        <v>0.43402777777777779</v>
      </c>
      <c r="H101" s="328" t="s">
        <v>71</v>
      </c>
      <c r="I101" s="381" t="s">
        <v>99</v>
      </c>
      <c r="J101" s="358" t="s">
        <v>72</v>
      </c>
      <c r="K101" s="518" t="s">
        <v>124</v>
      </c>
      <c r="L101" s="93">
        <v>3</v>
      </c>
    </row>
    <row r="102" spans="1:12" ht="15">
      <c r="A102" s="113">
        <v>45452</v>
      </c>
      <c r="B102" s="124" t="str">
        <f t="shared" si="2"/>
        <v>niedziela</v>
      </c>
      <c r="C102" s="96" t="s">
        <v>63</v>
      </c>
      <c r="D102" s="97" t="s">
        <v>54</v>
      </c>
      <c r="E102" s="98">
        <v>0.44097222222222227</v>
      </c>
      <c r="F102" s="99" t="s">
        <v>34</v>
      </c>
      <c r="G102" s="98">
        <v>0.54166666666666663</v>
      </c>
      <c r="H102" s="326" t="s">
        <v>69</v>
      </c>
      <c r="I102" s="277" t="s">
        <v>99</v>
      </c>
      <c r="J102" s="341" t="s">
        <v>45</v>
      </c>
      <c r="K102" s="518" t="s">
        <v>124</v>
      </c>
      <c r="L102" s="104">
        <v>3</v>
      </c>
    </row>
    <row r="103" spans="1:12">
      <c r="A103" s="113">
        <v>45452</v>
      </c>
      <c r="B103" s="124" t="str">
        <f t="shared" si="2"/>
        <v>niedziela</v>
      </c>
      <c r="C103" s="96" t="s">
        <v>63</v>
      </c>
      <c r="D103" s="97" t="s">
        <v>54</v>
      </c>
      <c r="E103" s="98">
        <v>0.5625</v>
      </c>
      <c r="F103" s="99" t="s">
        <v>34</v>
      </c>
      <c r="G103" s="98">
        <v>0.66319444444444442</v>
      </c>
      <c r="H103" s="359"/>
      <c r="I103" s="277"/>
      <c r="J103" s="337"/>
      <c r="K103" s="354"/>
      <c r="L103" s="104"/>
    </row>
    <row r="104" spans="1:12">
      <c r="A104" s="113">
        <v>45452</v>
      </c>
      <c r="B104" s="124" t="str">
        <f t="shared" si="2"/>
        <v>niedziela</v>
      </c>
      <c r="C104" s="96" t="s">
        <v>63</v>
      </c>
      <c r="D104" s="97" t="s">
        <v>54</v>
      </c>
      <c r="E104" s="98">
        <v>0.67013888888888884</v>
      </c>
      <c r="F104" s="99" t="s">
        <v>34</v>
      </c>
      <c r="G104" s="98">
        <v>0.77083333333333337</v>
      </c>
      <c r="H104" s="332"/>
      <c r="I104" s="277"/>
      <c r="J104" s="341"/>
      <c r="K104" s="354"/>
      <c r="L104" s="104"/>
    </row>
    <row r="105" spans="1:12" ht="15" thickBot="1">
      <c r="A105" s="119">
        <v>45452</v>
      </c>
      <c r="B105" s="125" t="str">
        <f t="shared" si="2"/>
        <v>niedziela</v>
      </c>
      <c r="C105" s="110" t="s">
        <v>63</v>
      </c>
      <c r="D105" s="135" t="s">
        <v>54</v>
      </c>
      <c r="E105" s="98">
        <v>0.77777777777777779</v>
      </c>
      <c r="F105" s="99" t="s">
        <v>34</v>
      </c>
      <c r="G105" s="98">
        <v>0.87847222222222221</v>
      </c>
      <c r="H105" s="327"/>
      <c r="I105" s="376"/>
      <c r="J105" s="338"/>
      <c r="K105" s="355"/>
      <c r="L105" s="112"/>
    </row>
    <row r="106" spans="1:12" ht="15" thickTop="1">
      <c r="A106" s="85">
        <v>45465</v>
      </c>
      <c r="B106" s="126" t="str">
        <f t="shared" si="2"/>
        <v>sobota</v>
      </c>
      <c r="C106" s="87" t="s">
        <v>63</v>
      </c>
      <c r="D106" s="88" t="s">
        <v>54</v>
      </c>
      <c r="E106" s="89">
        <v>0.33333333333333331</v>
      </c>
      <c r="F106" s="90" t="s">
        <v>34</v>
      </c>
      <c r="G106" s="89">
        <v>0.43402777777777779</v>
      </c>
      <c r="H106" s="331"/>
      <c r="I106" s="308"/>
      <c r="J106" s="346"/>
      <c r="K106" s="353"/>
      <c r="L106" s="93"/>
    </row>
    <row r="107" spans="1:12" ht="15">
      <c r="A107" s="94">
        <v>45465</v>
      </c>
      <c r="B107" s="127" t="str">
        <f t="shared" si="2"/>
        <v>sobota</v>
      </c>
      <c r="C107" s="96" t="s">
        <v>63</v>
      </c>
      <c r="D107" s="97" t="s">
        <v>54</v>
      </c>
      <c r="E107" s="98">
        <v>0.44097222222222227</v>
      </c>
      <c r="F107" s="99" t="s">
        <v>34</v>
      </c>
      <c r="G107" s="98">
        <v>0.54166666666666663</v>
      </c>
      <c r="H107" s="440" t="s">
        <v>112</v>
      </c>
      <c r="I107" s="471" t="s">
        <v>46</v>
      </c>
      <c r="J107" s="390" t="s">
        <v>113</v>
      </c>
      <c r="K107" s="518" t="s">
        <v>114</v>
      </c>
      <c r="L107" s="472">
        <v>3</v>
      </c>
    </row>
    <row r="108" spans="1:12">
      <c r="A108" s="94">
        <v>45465</v>
      </c>
      <c r="B108" s="127" t="str">
        <f t="shared" si="2"/>
        <v>sobota</v>
      </c>
      <c r="C108" s="96" t="s">
        <v>63</v>
      </c>
      <c r="D108" s="97" t="s">
        <v>54</v>
      </c>
      <c r="E108" s="98">
        <v>0.5625</v>
      </c>
      <c r="F108" s="99" t="s">
        <v>34</v>
      </c>
      <c r="G108" s="98">
        <v>0.66319444444444442</v>
      </c>
      <c r="H108" s="333"/>
      <c r="I108" s="277"/>
      <c r="J108" s="344"/>
      <c r="K108" s="354"/>
      <c r="L108" s="104"/>
    </row>
    <row r="109" spans="1:12">
      <c r="A109" s="94">
        <v>45465</v>
      </c>
      <c r="B109" s="127" t="str">
        <f t="shared" si="2"/>
        <v>sobota</v>
      </c>
      <c r="C109" s="96" t="s">
        <v>63</v>
      </c>
      <c r="D109" s="97" t="s">
        <v>54</v>
      </c>
      <c r="E109" s="98">
        <v>0.67013888888888884</v>
      </c>
      <c r="F109" s="99" t="s">
        <v>34</v>
      </c>
      <c r="G109" s="98">
        <v>0.77083333333333337</v>
      </c>
      <c r="H109" s="332"/>
      <c r="I109" s="277"/>
      <c r="J109" s="351"/>
      <c r="K109" s="354"/>
      <c r="L109" s="104"/>
    </row>
    <row r="110" spans="1:12" ht="15" thickBot="1">
      <c r="A110" s="108">
        <v>45465</v>
      </c>
      <c r="B110" s="128" t="str">
        <f t="shared" si="2"/>
        <v>sobota</v>
      </c>
      <c r="C110" s="110" t="s">
        <v>63</v>
      </c>
      <c r="D110" s="135" t="s">
        <v>54</v>
      </c>
      <c r="E110" s="98">
        <v>0.77777777777777779</v>
      </c>
      <c r="F110" s="99" t="s">
        <v>34</v>
      </c>
      <c r="G110" s="98">
        <v>0.87847222222222221</v>
      </c>
      <c r="H110" s="327"/>
      <c r="I110" s="376"/>
      <c r="J110" s="345"/>
      <c r="K110" s="355"/>
      <c r="L110" s="112"/>
    </row>
    <row r="111" spans="1:12" ht="15" thickTop="1">
      <c r="A111" s="121">
        <v>45466</v>
      </c>
      <c r="B111" s="123" t="str">
        <f t="shared" si="2"/>
        <v>niedziela</v>
      </c>
      <c r="C111" s="87" t="s">
        <v>63</v>
      </c>
      <c r="D111" s="88" t="s">
        <v>54</v>
      </c>
      <c r="E111" s="89">
        <v>0.33333333333333331</v>
      </c>
      <c r="F111" s="90" t="s">
        <v>34</v>
      </c>
      <c r="G111" s="89">
        <v>0.43402777777777779</v>
      </c>
      <c r="H111" s="331"/>
      <c r="I111" s="308"/>
      <c r="J111" s="346"/>
      <c r="K111" s="353"/>
      <c r="L111" s="93"/>
    </row>
    <row r="112" spans="1:12">
      <c r="A112" s="113">
        <v>45466</v>
      </c>
      <c r="B112" s="124" t="str">
        <f t="shared" si="2"/>
        <v>niedziela</v>
      </c>
      <c r="C112" s="96" t="s">
        <v>63</v>
      </c>
      <c r="D112" s="97" t="s">
        <v>54</v>
      </c>
      <c r="E112" s="98">
        <v>0.44097222222222227</v>
      </c>
      <c r="F112" s="99" t="s">
        <v>34</v>
      </c>
      <c r="G112" s="98">
        <v>0.54166666666666663</v>
      </c>
      <c r="H112" s="332"/>
      <c r="I112" s="276"/>
      <c r="J112" s="347"/>
      <c r="K112" s="354"/>
      <c r="L112" s="104"/>
    </row>
    <row r="113" spans="1:12">
      <c r="A113" s="113">
        <v>45466</v>
      </c>
      <c r="B113" s="124" t="str">
        <f t="shared" si="2"/>
        <v>niedziela</v>
      </c>
      <c r="C113" s="96" t="s">
        <v>63</v>
      </c>
      <c r="D113" s="97" t="s">
        <v>54</v>
      </c>
      <c r="E113" s="98">
        <v>0.5625</v>
      </c>
      <c r="F113" s="99" t="s">
        <v>34</v>
      </c>
      <c r="G113" s="98">
        <v>0.66319444444444442</v>
      </c>
      <c r="H113" s="333"/>
      <c r="I113" s="277"/>
      <c r="J113" s="344"/>
      <c r="K113" s="354"/>
      <c r="L113" s="104"/>
    </row>
    <row r="114" spans="1:12">
      <c r="A114" s="113">
        <v>45466</v>
      </c>
      <c r="B114" s="124" t="str">
        <f t="shared" si="2"/>
        <v>niedziela</v>
      </c>
      <c r="C114" s="96" t="s">
        <v>63</v>
      </c>
      <c r="D114" s="97" t="s">
        <v>54</v>
      </c>
      <c r="E114" s="98">
        <v>0.67013888888888884</v>
      </c>
      <c r="F114" s="99" t="s">
        <v>34</v>
      </c>
      <c r="G114" s="98">
        <v>0.77083333333333337</v>
      </c>
      <c r="H114" s="332"/>
      <c r="I114" s="277"/>
      <c r="J114" s="351"/>
      <c r="K114" s="354"/>
      <c r="L114" s="104"/>
    </row>
    <row r="115" spans="1:12" ht="15" thickBot="1">
      <c r="A115" s="119">
        <v>45466</v>
      </c>
      <c r="B115" s="125" t="str">
        <f t="shared" si="2"/>
        <v>niedziela</v>
      </c>
      <c r="C115" s="110" t="s">
        <v>63</v>
      </c>
      <c r="D115" s="135" t="s">
        <v>54</v>
      </c>
      <c r="E115" s="98">
        <v>0.77777777777777779</v>
      </c>
      <c r="F115" s="99" t="s">
        <v>34</v>
      </c>
      <c r="G115" s="98">
        <v>0.87847222222222221</v>
      </c>
      <c r="H115" s="327"/>
      <c r="I115" s="376"/>
      <c r="J115" s="345"/>
      <c r="K115" s="355"/>
      <c r="L115" s="112"/>
    </row>
    <row r="116" spans="1:12" ht="15" thickTop="1">
      <c r="A116" s="85">
        <v>45472</v>
      </c>
      <c r="B116" s="126" t="str">
        <f t="shared" si="2"/>
        <v>sobota</v>
      </c>
      <c r="C116" s="87" t="s">
        <v>63</v>
      </c>
      <c r="D116" s="88" t="s">
        <v>54</v>
      </c>
      <c r="E116" s="89">
        <v>0.33333333333333331</v>
      </c>
      <c r="F116" s="90" t="s">
        <v>34</v>
      </c>
      <c r="G116" s="89">
        <v>0.43402777777777779</v>
      </c>
      <c r="H116" s="331"/>
      <c r="I116" s="308"/>
      <c r="J116" s="346"/>
      <c r="K116" s="353"/>
      <c r="L116" s="93"/>
    </row>
    <row r="117" spans="1:12">
      <c r="A117" s="94">
        <v>45472</v>
      </c>
      <c r="B117" s="127" t="str">
        <f t="shared" si="2"/>
        <v>sobota</v>
      </c>
      <c r="C117" s="96" t="s">
        <v>63</v>
      </c>
      <c r="D117" s="97" t="s">
        <v>54</v>
      </c>
      <c r="E117" s="98">
        <v>0.44097222222222227</v>
      </c>
      <c r="F117" s="99" t="s">
        <v>34</v>
      </c>
      <c r="G117" s="98">
        <v>0.54166666666666663</v>
      </c>
      <c r="H117" s="332"/>
      <c r="I117" s="276"/>
      <c r="J117" s="347"/>
      <c r="K117" s="354"/>
      <c r="L117" s="104"/>
    </row>
    <row r="118" spans="1:12">
      <c r="A118" s="94">
        <v>45472</v>
      </c>
      <c r="B118" s="127" t="str">
        <f t="shared" si="2"/>
        <v>sobota</v>
      </c>
      <c r="C118" s="96" t="s">
        <v>63</v>
      </c>
      <c r="D118" s="97" t="s">
        <v>54</v>
      </c>
      <c r="E118" s="98">
        <v>0.5625</v>
      </c>
      <c r="F118" s="99" t="s">
        <v>34</v>
      </c>
      <c r="G118" s="98">
        <v>0.66319444444444442</v>
      </c>
      <c r="H118" s="333"/>
      <c r="I118" s="277"/>
      <c r="J118" s="344"/>
      <c r="K118" s="354"/>
      <c r="L118" s="104"/>
    </row>
    <row r="119" spans="1:12">
      <c r="A119" s="94">
        <v>45472</v>
      </c>
      <c r="B119" s="127" t="str">
        <f t="shared" si="2"/>
        <v>sobota</v>
      </c>
      <c r="C119" s="96" t="s">
        <v>63</v>
      </c>
      <c r="D119" s="97" t="s">
        <v>54</v>
      </c>
      <c r="E119" s="98">
        <v>0.67013888888888884</v>
      </c>
      <c r="F119" s="99" t="s">
        <v>34</v>
      </c>
      <c r="G119" s="98">
        <v>0.77083333333333337</v>
      </c>
      <c r="H119" s="332"/>
      <c r="I119" s="277"/>
      <c r="J119" s="351"/>
      <c r="K119" s="354"/>
      <c r="L119" s="104"/>
    </row>
    <row r="120" spans="1:12" ht="15" thickBot="1">
      <c r="A120" s="108">
        <v>45472</v>
      </c>
      <c r="B120" s="128" t="str">
        <f t="shared" si="2"/>
        <v>sobota</v>
      </c>
      <c r="C120" s="110" t="s">
        <v>63</v>
      </c>
      <c r="D120" s="135" t="s">
        <v>54</v>
      </c>
      <c r="E120" s="98">
        <v>0.77777777777777779</v>
      </c>
      <c r="F120" s="99" t="s">
        <v>34</v>
      </c>
      <c r="G120" s="98">
        <v>0.87847222222222221</v>
      </c>
      <c r="H120" s="327"/>
      <c r="I120" s="376"/>
      <c r="J120" s="345"/>
      <c r="K120" s="355"/>
      <c r="L120" s="112"/>
    </row>
    <row r="121" spans="1:12" ht="15" thickTop="1">
      <c r="A121" s="121">
        <v>45473</v>
      </c>
      <c r="B121" s="123" t="str">
        <f t="shared" si="2"/>
        <v>niedziela</v>
      </c>
      <c r="C121" s="87" t="s">
        <v>63</v>
      </c>
      <c r="D121" s="88" t="s">
        <v>54</v>
      </c>
      <c r="E121" s="89">
        <v>0.33333333333333331</v>
      </c>
      <c r="F121" s="90" t="s">
        <v>34</v>
      </c>
      <c r="G121" s="89">
        <v>0.43402777777777779</v>
      </c>
      <c r="H121" s="331"/>
      <c r="I121" s="308"/>
      <c r="J121" s="346"/>
      <c r="K121" s="353"/>
      <c r="L121" s="93"/>
    </row>
    <row r="122" spans="1:12">
      <c r="A122" s="113">
        <v>45473</v>
      </c>
      <c r="B122" s="124" t="str">
        <f t="shared" si="2"/>
        <v>niedziela</v>
      </c>
      <c r="C122" s="96" t="s">
        <v>63</v>
      </c>
      <c r="D122" s="97" t="s">
        <v>54</v>
      </c>
      <c r="E122" s="98">
        <v>0.44097222222222227</v>
      </c>
      <c r="F122" s="99" t="s">
        <v>34</v>
      </c>
      <c r="G122" s="98">
        <v>0.54166666666666663</v>
      </c>
      <c r="H122" s="332"/>
      <c r="I122" s="276"/>
      <c r="J122" s="347"/>
      <c r="K122" s="354"/>
      <c r="L122" s="104"/>
    </row>
    <row r="123" spans="1:12">
      <c r="A123" s="113">
        <v>45473</v>
      </c>
      <c r="B123" s="124" t="str">
        <f t="shared" si="2"/>
        <v>niedziela</v>
      </c>
      <c r="C123" s="96" t="s">
        <v>63</v>
      </c>
      <c r="D123" s="97" t="s">
        <v>54</v>
      </c>
      <c r="E123" s="98">
        <v>0.5625</v>
      </c>
      <c r="F123" s="99" t="s">
        <v>34</v>
      </c>
      <c r="G123" s="98">
        <v>0.66319444444444442</v>
      </c>
      <c r="H123" s="333"/>
      <c r="I123" s="277"/>
      <c r="J123" s="344"/>
      <c r="K123" s="354"/>
      <c r="L123" s="104"/>
    </row>
    <row r="124" spans="1:12">
      <c r="A124" s="113">
        <v>45473</v>
      </c>
      <c r="B124" s="124" t="str">
        <f t="shared" si="2"/>
        <v>niedziela</v>
      </c>
      <c r="C124" s="96" t="s">
        <v>63</v>
      </c>
      <c r="D124" s="97" t="s">
        <v>54</v>
      </c>
      <c r="E124" s="98">
        <v>0.67013888888888884</v>
      </c>
      <c r="F124" s="99" t="s">
        <v>34</v>
      </c>
      <c r="G124" s="98">
        <v>0.77083333333333337</v>
      </c>
      <c r="H124" s="332"/>
      <c r="I124" s="277"/>
      <c r="J124" s="351"/>
      <c r="K124" s="354"/>
      <c r="L124" s="104"/>
    </row>
    <row r="125" spans="1:12" ht="15" thickBot="1">
      <c r="A125" s="130">
        <v>45473</v>
      </c>
      <c r="B125" s="131" t="str">
        <f t="shared" si="2"/>
        <v>niedziela</v>
      </c>
      <c r="C125" s="138" t="s">
        <v>63</v>
      </c>
      <c r="D125" s="139" t="s">
        <v>54</v>
      </c>
      <c r="E125" s="133">
        <v>0.77777777777777779</v>
      </c>
      <c r="F125" s="132" t="s">
        <v>34</v>
      </c>
      <c r="G125" s="133">
        <v>0.87847222222222221</v>
      </c>
      <c r="H125" s="327"/>
      <c r="I125" s="376"/>
      <c r="J125" s="345"/>
      <c r="K125" s="355"/>
      <c r="L125" s="112"/>
    </row>
    <row r="126" spans="1:12" ht="15.75" thickTop="1" thickBot="1">
      <c r="A126" s="55"/>
      <c r="B126" s="56"/>
      <c r="C126" s="57"/>
      <c r="D126" s="56"/>
      <c r="E126" s="56"/>
      <c r="F126" s="56"/>
      <c r="G126" s="56"/>
      <c r="H126" s="56"/>
      <c r="I126" s="58"/>
      <c r="J126" s="59"/>
      <c r="K126" s="60"/>
      <c r="L126" s="61">
        <f>SUM(L8:L125)</f>
        <v>114</v>
      </c>
    </row>
    <row r="130" spans="8:11">
      <c r="H130" s="62" t="s">
        <v>35</v>
      </c>
      <c r="I130" s="63"/>
      <c r="J130" s="64"/>
      <c r="K130" s="65"/>
    </row>
    <row r="131" spans="8:11">
      <c r="H131" s="66"/>
      <c r="I131" s="67"/>
      <c r="J131" s="68"/>
      <c r="K131" s="65"/>
    </row>
    <row r="132" spans="8:11" ht="15" thickBot="1">
      <c r="H132" s="66"/>
      <c r="I132" s="67"/>
      <c r="J132" s="68"/>
      <c r="K132" s="65"/>
    </row>
    <row r="133" spans="8:11" ht="15" thickBot="1">
      <c r="H133" s="283" t="s">
        <v>66</v>
      </c>
      <c r="I133" s="80">
        <f>SUMIF($H$9:$H$94,H133,$L$9:$L$94)</f>
        <v>9</v>
      </c>
      <c r="J133" s="286" t="s">
        <v>67</v>
      </c>
      <c r="K133" s="72">
        <v>9</v>
      </c>
    </row>
    <row r="134" spans="8:11" ht="15" thickBot="1">
      <c r="H134" s="284" t="s">
        <v>68</v>
      </c>
      <c r="I134" s="80">
        <f>SUMIF($H$9:$H$103,H134,$L$9:$L$103)</f>
        <v>9</v>
      </c>
      <c r="J134" s="290" t="s">
        <v>45</v>
      </c>
      <c r="K134" s="72">
        <v>9</v>
      </c>
    </row>
    <row r="135" spans="8:11" ht="15" thickBot="1">
      <c r="H135" s="284" t="s">
        <v>69</v>
      </c>
      <c r="I135" s="80">
        <f>SUMIF($H$9:$H$125,H135,$L$9:$L$125)</f>
        <v>9</v>
      </c>
      <c r="J135" s="290" t="s">
        <v>45</v>
      </c>
      <c r="K135" s="72">
        <v>9</v>
      </c>
    </row>
    <row r="136" spans="8:11" ht="15" thickBot="1">
      <c r="H136" s="284" t="s">
        <v>70</v>
      </c>
      <c r="I136" s="81">
        <f>SUMIF($H$9:$H$94,H136,$L$9:$L$94)</f>
        <v>9</v>
      </c>
      <c r="J136" s="360" t="s">
        <v>72</v>
      </c>
      <c r="K136" s="72">
        <v>9</v>
      </c>
    </row>
    <row r="137" spans="8:11" ht="15" thickBot="1">
      <c r="H137" s="284" t="s">
        <v>71</v>
      </c>
      <c r="I137" s="81">
        <f>SUMIF($H$9:$H$91,H137,$L$9:$L$91)</f>
        <v>6</v>
      </c>
      <c r="J137" s="311" t="s">
        <v>72</v>
      </c>
      <c r="K137" s="72">
        <v>9</v>
      </c>
    </row>
    <row r="138" spans="8:11">
      <c r="H138" s="284" t="s">
        <v>73</v>
      </c>
      <c r="I138" s="81">
        <f>SUMIF($H$9:$H$87,H138,$L$9:$L$87)</f>
        <v>9</v>
      </c>
      <c r="J138" s="361" t="s">
        <v>74</v>
      </c>
      <c r="K138" s="72">
        <v>9</v>
      </c>
    </row>
    <row r="139" spans="8:11" ht="15" thickBot="1">
      <c r="H139" s="285" t="s">
        <v>75</v>
      </c>
      <c r="I139" s="81">
        <f>SUMIF($H$9:$H$124,H139,$L$9:$L$124)</f>
        <v>9</v>
      </c>
      <c r="J139" s="362" t="s">
        <v>64</v>
      </c>
      <c r="K139" s="72">
        <v>9</v>
      </c>
    </row>
    <row r="140" spans="8:11">
      <c r="H140" s="284" t="s">
        <v>77</v>
      </c>
      <c r="I140" s="81">
        <f>SUMIF($H$8:$H$92,H140,$L$8:$L$92)</f>
        <v>9</v>
      </c>
      <c r="J140" s="360" t="s">
        <v>76</v>
      </c>
      <c r="K140" s="72">
        <v>9</v>
      </c>
    </row>
    <row r="141" spans="8:11" ht="15" thickBot="1">
      <c r="H141" s="285" t="s">
        <v>47</v>
      </c>
      <c r="I141" s="81">
        <f>SUMIF($H$9:$H$118,H141,$L$9:$L$118)</f>
        <v>9</v>
      </c>
      <c r="J141" s="362" t="s">
        <v>78</v>
      </c>
      <c r="K141" s="72">
        <v>9</v>
      </c>
    </row>
    <row r="142" spans="8:11" ht="15" thickBot="1">
      <c r="H142" s="323" t="s">
        <v>106</v>
      </c>
      <c r="I142" s="81">
        <f>SUMIF($H$9:$H$93,H142,$L$9:$L$93)</f>
        <v>15</v>
      </c>
      <c r="J142" s="363" t="s">
        <v>45</v>
      </c>
      <c r="K142" s="72">
        <v>18</v>
      </c>
    </row>
    <row r="143" spans="8:11" ht="15" thickBot="1">
      <c r="H143" s="323" t="s">
        <v>112</v>
      </c>
      <c r="I143" s="81">
        <f>SUMIF($H$9:$H$93,H143,$L$9:$L$93)</f>
        <v>12</v>
      </c>
      <c r="J143" s="363" t="s">
        <v>113</v>
      </c>
      <c r="K143" s="72">
        <v>18</v>
      </c>
    </row>
    <row r="144" spans="8:11" ht="15" thickBot="1">
      <c r="H144" s="56"/>
      <c r="I144" s="58"/>
      <c r="J144" s="59"/>
      <c r="K144" s="70">
        <f>SUM(K133:K142)</f>
        <v>99</v>
      </c>
    </row>
    <row r="145" spans="8:8">
      <c r="H145" s="79"/>
    </row>
  </sheetData>
  <autoFilter ref="A7:L126">
    <filterColumn colId="4" showButton="0"/>
    <filterColumn colId="5" showButton="0"/>
  </autoFilter>
  <mergeCells count="1">
    <mergeCell ref="E7:G7"/>
  </mergeCells>
  <pageMargins left="0.17007874015748004" right="0.17992125984252005" top="0.56377952755905514" bottom="1.1338582677165361" header="0.17007874015748004" footer="0.74015748031496098"/>
  <pageSetup paperSize="9" scale="55" fitToWidth="0" fitToHeight="0" orientation="portrait" r:id="rId1"/>
  <headerFooter alignWithMargins="0"/>
  <rowBreaks count="1" manualBreakCount="1">
    <brk id="89" max="19" man="1"/>
  </rowBreaks>
  <colBreaks count="1" manualBreakCount="1">
    <brk id="13" max="1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4"/>
  <sheetViews>
    <sheetView topLeftCell="A4" zoomScale="142" zoomScaleNormal="142" workbookViewId="0">
      <selection activeCell="J5" sqref="J5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6.625" style="17" customWidth="1"/>
    <col min="8" max="8" width="34.75" style="17" customWidth="1"/>
    <col min="9" max="9" width="7.625" style="19" customWidth="1"/>
    <col min="10" max="10" width="16.125" style="20" customWidth="1"/>
    <col min="11" max="11" width="9.25" style="21" customWidth="1"/>
    <col min="12" max="12" width="7" style="17" customWidth="1"/>
    <col min="13" max="13" width="21" style="17" customWidth="1"/>
    <col min="14" max="14" width="40.25" style="17" customWidth="1"/>
    <col min="15" max="15" width="10.625" style="17" customWidth="1"/>
    <col min="16" max="16" width="11.125" style="17" customWidth="1"/>
    <col min="17" max="1023" width="8.5" style="17" customWidth="1"/>
    <col min="1024" max="1024" width="9" customWidth="1"/>
  </cols>
  <sheetData>
    <row r="1" spans="1:15" ht="18.75">
      <c r="A1" s="16" t="s">
        <v>48</v>
      </c>
      <c r="D1" s="18"/>
    </row>
    <row r="2" spans="1:15" ht="18.75">
      <c r="A2" s="22" t="s">
        <v>19</v>
      </c>
      <c r="B2" s="23" t="s">
        <v>20</v>
      </c>
      <c r="C2" s="24"/>
      <c r="D2" s="24"/>
      <c r="I2" s="47"/>
      <c r="J2" s="26"/>
      <c r="K2" s="27"/>
    </row>
    <row r="3" spans="1:15" ht="18.75">
      <c r="A3" s="22" t="s">
        <v>21</v>
      </c>
      <c r="B3" s="77" t="s">
        <v>52</v>
      </c>
      <c r="C3" s="78"/>
      <c r="D3" s="24"/>
      <c r="H3" s="25" t="s">
        <v>50</v>
      </c>
      <c r="I3" s="47"/>
      <c r="J3" s="26"/>
      <c r="K3" s="27"/>
    </row>
    <row r="4" spans="1:15" ht="18.75">
      <c r="A4" s="22" t="s">
        <v>23</v>
      </c>
      <c r="B4" s="23" t="s">
        <v>54</v>
      </c>
      <c r="C4" s="24"/>
      <c r="D4" s="24"/>
      <c r="H4" s="28" t="s">
        <v>24</v>
      </c>
      <c r="I4" s="48"/>
      <c r="J4" s="26"/>
      <c r="K4" s="30"/>
    </row>
    <row r="5" spans="1:15" ht="18.75">
      <c r="A5" s="22" t="s">
        <v>25</v>
      </c>
      <c r="B5" s="31" t="s">
        <v>49</v>
      </c>
      <c r="C5" s="24"/>
      <c r="D5" s="24" t="s">
        <v>53</v>
      </c>
      <c r="I5" s="29"/>
      <c r="J5" s="546">
        <v>45390</v>
      </c>
      <c r="K5" s="33"/>
      <c r="L5" s="34"/>
      <c r="M5" s="35"/>
    </row>
    <row r="6" spans="1:15" ht="19.5" thickBot="1">
      <c r="A6" s="22"/>
      <c r="B6" s="31"/>
      <c r="C6" s="24"/>
      <c r="D6" s="24"/>
      <c r="I6" s="36"/>
      <c r="J6" s="523" t="s">
        <v>119</v>
      </c>
    </row>
    <row r="7" spans="1:15" s="37" customFormat="1" ht="24.75" thickBot="1">
      <c r="A7" s="49" t="s">
        <v>26</v>
      </c>
      <c r="B7" s="50" t="s">
        <v>41</v>
      </c>
      <c r="C7" s="51" t="s">
        <v>27</v>
      </c>
      <c r="D7" s="51" t="s">
        <v>28</v>
      </c>
      <c r="E7" s="543" t="s">
        <v>29</v>
      </c>
      <c r="F7" s="543"/>
      <c r="G7" s="543"/>
      <c r="H7" s="49" t="s">
        <v>30</v>
      </c>
      <c r="I7" s="52" t="s">
        <v>31</v>
      </c>
      <c r="J7" s="52" t="s">
        <v>32</v>
      </c>
      <c r="K7" s="53" t="s">
        <v>33</v>
      </c>
      <c r="L7" s="54" t="s">
        <v>40</v>
      </c>
    </row>
    <row r="8" spans="1:15" s="37" customFormat="1" ht="15" thickTop="1">
      <c r="A8" s="85">
        <v>45353</v>
      </c>
      <c r="B8" s="86" t="str">
        <f t="shared" ref="B8:B78" si="0">IF(WEEKDAY(A8,2)=5,"piątek",IF(WEEKDAY(A8,2)=6,"sobota",IF(WEEKDAY(A8,2)=7,"niedziela","Błąd")))</f>
        <v>sobota</v>
      </c>
      <c r="C8" s="87" t="s">
        <v>88</v>
      </c>
      <c r="D8" s="88" t="s">
        <v>54</v>
      </c>
      <c r="E8" s="89">
        <v>0.33333333333333331</v>
      </c>
      <c r="F8" s="90" t="s">
        <v>34</v>
      </c>
      <c r="G8" s="89">
        <v>0.43402777777777779</v>
      </c>
      <c r="H8" s="324"/>
      <c r="I8" s="91"/>
      <c r="J8" s="336"/>
      <c r="K8" s="92"/>
      <c r="L8" s="93"/>
      <c r="M8" s="46"/>
      <c r="N8" s="38"/>
      <c r="O8" s="38"/>
    </row>
    <row r="9" spans="1:15" s="37" customFormat="1">
      <c r="A9" s="94">
        <v>45353</v>
      </c>
      <c r="B9" s="95" t="str">
        <f t="shared" si="0"/>
        <v>sobota</v>
      </c>
      <c r="C9" s="96" t="s">
        <v>88</v>
      </c>
      <c r="D9" s="97" t="s">
        <v>54</v>
      </c>
      <c r="E9" s="98">
        <v>0.44097222222222227</v>
      </c>
      <c r="F9" s="99" t="s">
        <v>34</v>
      </c>
      <c r="G9" s="98">
        <v>0.54166666666666663</v>
      </c>
      <c r="H9" s="326" t="s">
        <v>79</v>
      </c>
      <c r="I9" s="276" t="s">
        <v>97</v>
      </c>
      <c r="J9" s="340" t="s">
        <v>51</v>
      </c>
      <c r="K9" s="297" t="s">
        <v>98</v>
      </c>
      <c r="L9" s="104">
        <v>3</v>
      </c>
      <c r="M9" s="38"/>
      <c r="N9" s="38"/>
      <c r="O9" s="38"/>
    </row>
    <row r="10" spans="1:15" s="37" customFormat="1">
      <c r="A10" s="94">
        <v>45353</v>
      </c>
      <c r="B10" s="95" t="str">
        <f t="shared" si="0"/>
        <v>sobota</v>
      </c>
      <c r="C10" s="96" t="s">
        <v>88</v>
      </c>
      <c r="D10" s="97" t="s">
        <v>54</v>
      </c>
      <c r="E10" s="98">
        <v>0.5625</v>
      </c>
      <c r="F10" s="99" t="s">
        <v>34</v>
      </c>
      <c r="G10" s="98">
        <v>0.66319444444444442</v>
      </c>
      <c r="H10" s="326" t="s">
        <v>85</v>
      </c>
      <c r="I10" s="277" t="s">
        <v>97</v>
      </c>
      <c r="J10" s="337" t="s">
        <v>44</v>
      </c>
      <c r="K10" s="297" t="s">
        <v>98</v>
      </c>
      <c r="L10" s="104">
        <v>3</v>
      </c>
      <c r="M10" s="38"/>
      <c r="N10" s="38"/>
      <c r="O10" s="38"/>
    </row>
    <row r="11" spans="1:15" s="37" customFormat="1">
      <c r="A11" s="94">
        <v>45353</v>
      </c>
      <c r="B11" s="95" t="str">
        <f t="shared" si="0"/>
        <v>sobota</v>
      </c>
      <c r="C11" s="96" t="s">
        <v>88</v>
      </c>
      <c r="D11" s="97" t="s">
        <v>54</v>
      </c>
      <c r="E11" s="98">
        <v>0.67013888888888884</v>
      </c>
      <c r="F11" s="99" t="s">
        <v>34</v>
      </c>
      <c r="G11" s="98">
        <v>0.77083333333333337</v>
      </c>
      <c r="H11" s="326" t="s">
        <v>81</v>
      </c>
      <c r="I11" s="277" t="s">
        <v>97</v>
      </c>
      <c r="J11" s="341" t="s">
        <v>43</v>
      </c>
      <c r="K11" s="297" t="s">
        <v>98</v>
      </c>
      <c r="L11" s="104">
        <v>3</v>
      </c>
      <c r="M11" s="38"/>
      <c r="N11" s="38"/>
      <c r="O11" s="38"/>
    </row>
    <row r="12" spans="1:15" s="37" customFormat="1" ht="15" thickBot="1">
      <c r="A12" s="108">
        <v>45353</v>
      </c>
      <c r="B12" s="109" t="str">
        <f t="shared" si="0"/>
        <v>sobota</v>
      </c>
      <c r="C12" s="134" t="s">
        <v>88</v>
      </c>
      <c r="D12" s="135" t="s">
        <v>54</v>
      </c>
      <c r="E12" s="136">
        <v>0.77777777777777779</v>
      </c>
      <c r="F12" s="137" t="s">
        <v>34</v>
      </c>
      <c r="G12" s="136">
        <v>0.87847222222222221</v>
      </c>
      <c r="H12" s="365" t="s">
        <v>87</v>
      </c>
      <c r="I12" s="377" t="s">
        <v>97</v>
      </c>
      <c r="J12" s="367" t="s">
        <v>78</v>
      </c>
      <c r="K12" s="456" t="s">
        <v>98</v>
      </c>
      <c r="L12" s="112">
        <v>3</v>
      </c>
      <c r="M12" s="38"/>
      <c r="N12" s="38"/>
      <c r="O12" s="38"/>
    </row>
    <row r="13" spans="1:15" s="37" customFormat="1" ht="15" thickTop="1">
      <c r="A13" s="113">
        <v>45354</v>
      </c>
      <c r="B13" s="114" t="str">
        <f t="shared" si="0"/>
        <v>niedziela</v>
      </c>
      <c r="C13" s="87" t="s">
        <v>88</v>
      </c>
      <c r="D13" s="88" t="s">
        <v>54</v>
      </c>
      <c r="E13" s="89">
        <v>0.33333333333333331</v>
      </c>
      <c r="F13" s="90" t="s">
        <v>34</v>
      </c>
      <c r="G13" s="89">
        <v>0.43402777777777779</v>
      </c>
      <c r="H13" s="366" t="s">
        <v>83</v>
      </c>
      <c r="I13" s="313" t="s">
        <v>97</v>
      </c>
      <c r="J13" s="368" t="s">
        <v>67</v>
      </c>
      <c r="K13" s="457" t="s">
        <v>98</v>
      </c>
      <c r="L13" s="93">
        <v>3</v>
      </c>
      <c r="M13" s="38"/>
      <c r="O13" s="38"/>
    </row>
    <row r="14" spans="1:15" s="37" customFormat="1">
      <c r="A14" s="113">
        <v>45354</v>
      </c>
      <c r="B14" s="114" t="str">
        <f t="shared" si="0"/>
        <v>niedziela</v>
      </c>
      <c r="C14" s="96" t="s">
        <v>88</v>
      </c>
      <c r="D14" s="97" t="s">
        <v>54</v>
      </c>
      <c r="E14" s="98">
        <v>0.44097222222222227</v>
      </c>
      <c r="F14" s="99" t="s">
        <v>34</v>
      </c>
      <c r="G14" s="98">
        <v>0.54166666666666663</v>
      </c>
      <c r="H14" s="326" t="s">
        <v>85</v>
      </c>
      <c r="I14" s="277" t="s">
        <v>97</v>
      </c>
      <c r="J14" s="337" t="s">
        <v>44</v>
      </c>
      <c r="K14" s="297" t="s">
        <v>98</v>
      </c>
      <c r="L14" s="104">
        <v>3</v>
      </c>
      <c r="M14" s="38"/>
      <c r="O14" s="38"/>
    </row>
    <row r="15" spans="1:15" s="37" customFormat="1">
      <c r="A15" s="113">
        <v>45354</v>
      </c>
      <c r="B15" s="114" t="str">
        <f t="shared" si="0"/>
        <v>niedziela</v>
      </c>
      <c r="C15" s="96" t="s">
        <v>88</v>
      </c>
      <c r="D15" s="97" t="s">
        <v>54</v>
      </c>
      <c r="E15" s="98">
        <v>0.5625</v>
      </c>
      <c r="F15" s="99" t="s">
        <v>34</v>
      </c>
      <c r="G15" s="98">
        <v>0.66319444444444442</v>
      </c>
      <c r="H15" s="326" t="s">
        <v>86</v>
      </c>
      <c r="I15" s="378" t="s">
        <v>97</v>
      </c>
      <c r="J15" s="369" t="s">
        <v>64</v>
      </c>
      <c r="K15" s="297" t="s">
        <v>98</v>
      </c>
      <c r="L15" s="104">
        <v>3</v>
      </c>
      <c r="O15" s="38"/>
    </row>
    <row r="16" spans="1:15" s="37" customFormat="1">
      <c r="A16" s="113">
        <v>45354</v>
      </c>
      <c r="B16" s="114" t="str">
        <f t="shared" si="0"/>
        <v>niedziela</v>
      </c>
      <c r="C16" s="96" t="s">
        <v>88</v>
      </c>
      <c r="D16" s="97" t="s">
        <v>54</v>
      </c>
      <c r="E16" s="98">
        <v>0.67013888888888884</v>
      </c>
      <c r="F16" s="99" t="s">
        <v>34</v>
      </c>
      <c r="G16" s="98">
        <v>0.77083333333333337</v>
      </c>
      <c r="H16" s="326" t="s">
        <v>81</v>
      </c>
      <c r="I16" s="277" t="s">
        <v>97</v>
      </c>
      <c r="J16" s="341" t="s">
        <v>43</v>
      </c>
      <c r="K16" s="297" t="s">
        <v>98</v>
      </c>
      <c r="L16" s="104">
        <v>3</v>
      </c>
      <c r="O16" s="38"/>
    </row>
    <row r="17" spans="1:15" s="37" customFormat="1" ht="15" thickBot="1">
      <c r="A17" s="113">
        <v>45354</v>
      </c>
      <c r="B17" s="114" t="str">
        <f t="shared" si="0"/>
        <v>niedziela</v>
      </c>
      <c r="C17" s="134" t="s">
        <v>88</v>
      </c>
      <c r="D17" s="135" t="s">
        <v>54</v>
      </c>
      <c r="E17" s="136">
        <v>0.77777777777777779</v>
      </c>
      <c r="F17" s="137" t="s">
        <v>34</v>
      </c>
      <c r="G17" s="136">
        <v>0.87847222222222221</v>
      </c>
      <c r="H17" s="327"/>
      <c r="I17" s="376"/>
      <c r="J17" s="338"/>
      <c r="K17" s="456"/>
      <c r="L17" s="112" t="s">
        <v>65</v>
      </c>
      <c r="O17" s="38"/>
    </row>
    <row r="18" spans="1:15" s="37" customFormat="1" ht="15.75" thickTop="1">
      <c r="A18" s="85">
        <v>45360</v>
      </c>
      <c r="B18" s="115" t="str">
        <f t="shared" si="0"/>
        <v>sobota</v>
      </c>
      <c r="C18" s="87" t="s">
        <v>88</v>
      </c>
      <c r="D18" s="88" t="s">
        <v>54</v>
      </c>
      <c r="E18" s="89">
        <v>0.33333333333333331</v>
      </c>
      <c r="F18" s="90" t="s">
        <v>34</v>
      </c>
      <c r="G18" s="89">
        <v>0.43402777777777779</v>
      </c>
      <c r="H18" s="328" t="s">
        <v>82</v>
      </c>
      <c r="I18" s="308" t="s">
        <v>99</v>
      </c>
      <c r="J18" s="339" t="s">
        <v>43</v>
      </c>
      <c r="K18" s="465" t="s">
        <v>111</v>
      </c>
      <c r="L18" s="93">
        <v>3</v>
      </c>
      <c r="O18" s="38"/>
    </row>
    <row r="19" spans="1:15" s="37" customFormat="1" ht="12.75" customHeight="1">
      <c r="A19" s="94">
        <v>45360</v>
      </c>
      <c r="B19" s="116" t="str">
        <f t="shared" si="0"/>
        <v>sobota</v>
      </c>
      <c r="C19" s="96" t="s">
        <v>88</v>
      </c>
      <c r="D19" s="97" t="s">
        <v>54</v>
      </c>
      <c r="E19" s="98">
        <v>0.44097222222222227</v>
      </c>
      <c r="F19" s="99" t="s">
        <v>34</v>
      </c>
      <c r="G19" s="98">
        <v>0.54166666666666663</v>
      </c>
      <c r="H19" s="326" t="s">
        <v>84</v>
      </c>
      <c r="I19" s="276" t="s">
        <v>99</v>
      </c>
      <c r="J19" s="337" t="s">
        <v>67</v>
      </c>
      <c r="K19" s="466" t="s">
        <v>111</v>
      </c>
      <c r="L19" s="104">
        <v>3</v>
      </c>
      <c r="M19" s="38"/>
    </row>
    <row r="20" spans="1:15" s="37" customFormat="1" ht="12.75" customHeight="1">
      <c r="A20" s="94">
        <v>45360</v>
      </c>
      <c r="B20" s="116" t="str">
        <f t="shared" si="0"/>
        <v>sobota</v>
      </c>
      <c r="C20" s="96" t="s">
        <v>88</v>
      </c>
      <c r="D20" s="97" t="s">
        <v>54</v>
      </c>
      <c r="E20" s="98">
        <v>0.5625</v>
      </c>
      <c r="F20" s="99" t="s">
        <v>34</v>
      </c>
      <c r="G20" s="98">
        <v>0.66319444444444442</v>
      </c>
      <c r="H20" s="326" t="s">
        <v>80</v>
      </c>
      <c r="I20" s="276" t="s">
        <v>99</v>
      </c>
      <c r="J20" s="340" t="s">
        <v>51</v>
      </c>
      <c r="K20" s="466" t="s">
        <v>111</v>
      </c>
      <c r="L20" s="104">
        <v>3</v>
      </c>
      <c r="M20" s="38"/>
    </row>
    <row r="21" spans="1:15" s="37" customFormat="1" ht="12.75" customHeight="1">
      <c r="A21" s="94">
        <v>45360</v>
      </c>
      <c r="B21" s="116" t="str">
        <f t="shared" si="0"/>
        <v>sobota</v>
      </c>
      <c r="C21" s="96" t="s">
        <v>88</v>
      </c>
      <c r="D21" s="97" t="s">
        <v>54</v>
      </c>
      <c r="E21" s="98">
        <v>0.67013888888888884</v>
      </c>
      <c r="F21" s="99" t="s">
        <v>34</v>
      </c>
      <c r="G21" s="98">
        <v>0.77083333333333337</v>
      </c>
      <c r="H21" s="423"/>
      <c r="I21" s="277"/>
      <c r="J21" s="341"/>
      <c r="K21" s="467"/>
      <c r="L21" s="104"/>
      <c r="M21" s="38"/>
    </row>
    <row r="22" spans="1:15" s="37" customFormat="1" ht="12.75" customHeight="1" thickBot="1">
      <c r="A22" s="108">
        <v>45360</v>
      </c>
      <c r="B22" s="116" t="str">
        <f t="shared" si="0"/>
        <v>sobota</v>
      </c>
      <c r="C22" s="134" t="s">
        <v>88</v>
      </c>
      <c r="D22" s="135" t="s">
        <v>54</v>
      </c>
      <c r="E22" s="136">
        <v>0.77777777777777779</v>
      </c>
      <c r="F22" s="137" t="s">
        <v>34</v>
      </c>
      <c r="G22" s="136">
        <v>0.87847222222222221</v>
      </c>
      <c r="H22" s="448" t="s">
        <v>106</v>
      </c>
      <c r="I22" s="376" t="s">
        <v>46</v>
      </c>
      <c r="J22" s="338" t="s">
        <v>45</v>
      </c>
      <c r="K22" s="468" t="s">
        <v>108</v>
      </c>
      <c r="L22" s="112">
        <v>3</v>
      </c>
      <c r="M22" s="38"/>
    </row>
    <row r="23" spans="1:15" s="37" customFormat="1" ht="12.75" customHeight="1" thickTop="1">
      <c r="A23" s="113">
        <v>45361</v>
      </c>
      <c r="B23" s="117" t="str">
        <f t="shared" si="0"/>
        <v>niedziela</v>
      </c>
      <c r="C23" s="87" t="s">
        <v>88</v>
      </c>
      <c r="D23" s="88" t="s">
        <v>54</v>
      </c>
      <c r="E23" s="89">
        <v>0.33333333333333331</v>
      </c>
      <c r="F23" s="90" t="s">
        <v>34</v>
      </c>
      <c r="G23" s="89">
        <v>0.43402777777777779</v>
      </c>
      <c r="H23" s="331"/>
      <c r="I23" s="308"/>
      <c r="J23" s="339"/>
      <c r="K23" s="457"/>
      <c r="L23" s="93"/>
      <c r="M23" s="38"/>
    </row>
    <row r="24" spans="1:15" s="37" customFormat="1" ht="12.75" customHeight="1">
      <c r="A24" s="113">
        <v>45361</v>
      </c>
      <c r="B24" s="118" t="str">
        <f t="shared" si="0"/>
        <v>niedziela</v>
      </c>
      <c r="C24" s="96" t="s">
        <v>88</v>
      </c>
      <c r="D24" s="97" t="s">
        <v>54</v>
      </c>
      <c r="E24" s="98">
        <v>0.44097222222222227</v>
      </c>
      <c r="F24" s="99" t="s">
        <v>34</v>
      </c>
      <c r="G24" s="98">
        <v>0.54166666666666663</v>
      </c>
      <c r="H24" s="332"/>
      <c r="I24" s="276"/>
      <c r="J24" s="340"/>
      <c r="K24" s="297"/>
      <c r="L24" s="104"/>
      <c r="M24" s="38"/>
    </row>
    <row r="25" spans="1:15" s="37" customFormat="1" ht="12.75" customHeight="1">
      <c r="A25" s="113">
        <v>45361</v>
      </c>
      <c r="B25" s="118" t="str">
        <f t="shared" si="0"/>
        <v>niedziela</v>
      </c>
      <c r="C25" s="96" t="s">
        <v>88</v>
      </c>
      <c r="D25" s="97" t="s">
        <v>54</v>
      </c>
      <c r="E25" s="98">
        <v>0.5625</v>
      </c>
      <c r="F25" s="99" t="s">
        <v>34</v>
      </c>
      <c r="G25" s="98">
        <v>0.66319444444444442</v>
      </c>
      <c r="H25" s="333"/>
      <c r="I25" s="304"/>
      <c r="J25" s="337"/>
      <c r="K25" s="297"/>
      <c r="L25" s="104"/>
      <c r="M25" s="17"/>
    </row>
    <row r="26" spans="1:15" s="37" customFormat="1" ht="12.75" customHeight="1">
      <c r="A26" s="113">
        <v>45361</v>
      </c>
      <c r="B26" s="114" t="str">
        <f t="shared" si="0"/>
        <v>niedziela</v>
      </c>
      <c r="C26" s="96" t="s">
        <v>88</v>
      </c>
      <c r="D26" s="97" t="s">
        <v>54</v>
      </c>
      <c r="E26" s="98">
        <v>0.67013888888888884</v>
      </c>
      <c r="F26" s="99" t="s">
        <v>34</v>
      </c>
      <c r="G26" s="98">
        <v>0.77083333333333337</v>
      </c>
      <c r="H26" s="332"/>
      <c r="I26" s="304"/>
      <c r="J26" s="341"/>
      <c r="K26" s="297"/>
      <c r="L26" s="104"/>
    </row>
    <row r="27" spans="1:15" s="37" customFormat="1" ht="12.75" customHeight="1" thickBot="1">
      <c r="A27" s="119">
        <v>45361</v>
      </c>
      <c r="B27" s="120" t="str">
        <f t="shared" si="0"/>
        <v>niedziela</v>
      </c>
      <c r="C27" s="134" t="s">
        <v>88</v>
      </c>
      <c r="D27" s="135" t="s">
        <v>54</v>
      </c>
      <c r="E27" s="136">
        <v>0.77777777777777779</v>
      </c>
      <c r="F27" s="137" t="s">
        <v>34</v>
      </c>
      <c r="G27" s="136">
        <v>0.87847222222222221</v>
      </c>
      <c r="H27" s="327"/>
      <c r="I27" s="306"/>
      <c r="J27" s="338"/>
      <c r="K27" s="456"/>
      <c r="L27" s="112"/>
    </row>
    <row r="28" spans="1:15" s="37" customFormat="1" ht="12.75" customHeight="1">
      <c r="A28" s="421">
        <v>45373</v>
      </c>
      <c r="B28" s="422" t="str">
        <f t="shared" si="0"/>
        <v>piątek</v>
      </c>
      <c r="C28" s="387" t="s">
        <v>88</v>
      </c>
      <c r="D28" s="388" t="s">
        <v>54</v>
      </c>
      <c r="E28" s="427">
        <v>0.70833333333333337</v>
      </c>
      <c r="F28" s="428" t="s">
        <v>34</v>
      </c>
      <c r="G28" s="427">
        <v>0.80208333333333337</v>
      </c>
      <c r="H28" s="440" t="s">
        <v>106</v>
      </c>
      <c r="I28" s="480" t="s">
        <v>46</v>
      </c>
      <c r="J28" s="481" t="s">
        <v>45</v>
      </c>
      <c r="K28" s="521" t="s">
        <v>108</v>
      </c>
      <c r="L28" s="472">
        <v>3</v>
      </c>
    </row>
    <row r="29" spans="1:15" s="37" customFormat="1" ht="12.75" customHeight="1" thickBot="1">
      <c r="A29" s="403">
        <v>45373</v>
      </c>
      <c r="B29" s="404" t="str">
        <f t="shared" si="0"/>
        <v>piątek</v>
      </c>
      <c r="C29" s="485" t="s">
        <v>88</v>
      </c>
      <c r="D29" s="406" t="s">
        <v>54</v>
      </c>
      <c r="E29" s="407">
        <v>0.70833333333333337</v>
      </c>
      <c r="F29" s="408" t="s">
        <v>34</v>
      </c>
      <c r="G29" s="407">
        <v>0.80208333333333337</v>
      </c>
      <c r="H29" s="392" t="s">
        <v>112</v>
      </c>
      <c r="I29" s="442" t="s">
        <v>46</v>
      </c>
      <c r="J29" s="410" t="s">
        <v>113</v>
      </c>
      <c r="K29" s="522" t="s">
        <v>114</v>
      </c>
      <c r="L29" s="443">
        <v>3</v>
      </c>
    </row>
    <row r="30" spans="1:15" s="37" customFormat="1" ht="14.25" customHeight="1">
      <c r="A30" s="94">
        <v>45374</v>
      </c>
      <c r="B30" s="95" t="str">
        <f t="shared" si="0"/>
        <v>sobota</v>
      </c>
      <c r="C30" s="96" t="s">
        <v>88</v>
      </c>
      <c r="D30" s="97" t="s">
        <v>54</v>
      </c>
      <c r="E30" s="98">
        <v>0.33333333333333331</v>
      </c>
      <c r="F30" s="99" t="s">
        <v>34</v>
      </c>
      <c r="G30" s="98">
        <v>0.43402777777777779</v>
      </c>
      <c r="H30" s="332"/>
      <c r="I30" s="276"/>
      <c r="J30" s="337"/>
      <c r="K30" s="297"/>
      <c r="L30" s="104" t="s">
        <v>65</v>
      </c>
    </row>
    <row r="31" spans="1:15" s="37" customFormat="1" ht="15" customHeight="1">
      <c r="A31" s="94">
        <v>45374</v>
      </c>
      <c r="B31" s="95" t="str">
        <f t="shared" si="0"/>
        <v>sobota</v>
      </c>
      <c r="C31" s="96" t="s">
        <v>88</v>
      </c>
      <c r="D31" s="97" t="s">
        <v>54</v>
      </c>
      <c r="E31" s="98">
        <v>0.44097222222222227</v>
      </c>
      <c r="F31" s="99" t="s">
        <v>34</v>
      </c>
      <c r="G31" s="98">
        <v>0.54166666666666663</v>
      </c>
      <c r="H31" s="326" t="s">
        <v>79</v>
      </c>
      <c r="I31" s="276" t="s">
        <v>97</v>
      </c>
      <c r="J31" s="340" t="s">
        <v>51</v>
      </c>
      <c r="K31" s="297" t="s">
        <v>98</v>
      </c>
      <c r="L31" s="104">
        <v>3</v>
      </c>
    </row>
    <row r="32" spans="1:15" s="37" customFormat="1" ht="12.75" customHeight="1">
      <c r="A32" s="94">
        <v>45374</v>
      </c>
      <c r="B32" s="95" t="str">
        <f t="shared" si="0"/>
        <v>sobota</v>
      </c>
      <c r="C32" s="96" t="s">
        <v>88</v>
      </c>
      <c r="D32" s="97" t="s">
        <v>54</v>
      </c>
      <c r="E32" s="98">
        <v>0.5625</v>
      </c>
      <c r="F32" s="99" t="s">
        <v>34</v>
      </c>
      <c r="G32" s="98">
        <v>0.66319444444444442</v>
      </c>
      <c r="H32" s="326" t="s">
        <v>83</v>
      </c>
      <c r="I32" s="276" t="s">
        <v>97</v>
      </c>
      <c r="J32" s="337" t="s">
        <v>67</v>
      </c>
      <c r="K32" s="297" t="s">
        <v>98</v>
      </c>
      <c r="L32" s="104">
        <v>3</v>
      </c>
    </row>
    <row r="33" spans="1:20" s="37" customFormat="1" ht="12.75" customHeight="1">
      <c r="A33" s="94">
        <v>45374</v>
      </c>
      <c r="B33" s="95" t="str">
        <f t="shared" si="0"/>
        <v>sobota</v>
      </c>
      <c r="C33" s="96" t="s">
        <v>88</v>
      </c>
      <c r="D33" s="97" t="s">
        <v>54</v>
      </c>
      <c r="E33" s="98">
        <v>0.67013888888888884</v>
      </c>
      <c r="F33" s="99" t="s">
        <v>34</v>
      </c>
      <c r="G33" s="98">
        <v>0.77083333333333337</v>
      </c>
      <c r="H33" s="326" t="s">
        <v>87</v>
      </c>
      <c r="I33" s="277" t="s">
        <v>97</v>
      </c>
      <c r="J33" s="337" t="s">
        <v>78</v>
      </c>
      <c r="K33" s="297" t="s">
        <v>98</v>
      </c>
      <c r="L33" s="104">
        <v>3</v>
      </c>
    </row>
    <row r="34" spans="1:20" s="37" customFormat="1" ht="12.75" customHeight="1" thickBot="1">
      <c r="A34" s="108">
        <v>45374</v>
      </c>
      <c r="B34" s="95" t="str">
        <f t="shared" si="0"/>
        <v>sobota</v>
      </c>
      <c r="C34" s="134" t="s">
        <v>88</v>
      </c>
      <c r="D34" s="135" t="s">
        <v>54</v>
      </c>
      <c r="E34" s="136">
        <v>0.77777777777777779</v>
      </c>
      <c r="F34" s="137" t="s">
        <v>34</v>
      </c>
      <c r="G34" s="136">
        <v>0.87847222222222221</v>
      </c>
      <c r="H34" s="327"/>
      <c r="I34" s="306"/>
      <c r="J34" s="338"/>
      <c r="K34" s="456"/>
      <c r="L34" s="312" t="s">
        <v>65</v>
      </c>
    </row>
    <row r="35" spans="1:20" s="37" customFormat="1" ht="12.75" customHeight="1" thickTop="1">
      <c r="A35" s="121">
        <v>45375</v>
      </c>
      <c r="B35" s="117" t="str">
        <f t="shared" si="0"/>
        <v>niedziela</v>
      </c>
      <c r="C35" s="87" t="s">
        <v>88</v>
      </c>
      <c r="D35" s="88" t="s">
        <v>54</v>
      </c>
      <c r="E35" s="89">
        <v>0.33333333333333331</v>
      </c>
      <c r="F35" s="90" t="s">
        <v>34</v>
      </c>
      <c r="G35" s="89">
        <v>0.43402777777777779</v>
      </c>
      <c r="H35" s="328" t="s">
        <v>85</v>
      </c>
      <c r="I35" s="375" t="s">
        <v>97</v>
      </c>
      <c r="J35" s="339" t="s">
        <v>44</v>
      </c>
      <c r="K35" s="457" t="s">
        <v>98</v>
      </c>
      <c r="L35" s="93">
        <v>3</v>
      </c>
    </row>
    <row r="36" spans="1:20" s="37" customFormat="1" ht="12.75" customHeight="1">
      <c r="A36" s="113">
        <v>45375</v>
      </c>
      <c r="B36" s="118" t="str">
        <f t="shared" si="0"/>
        <v>niedziela</v>
      </c>
      <c r="C36" s="96" t="s">
        <v>88</v>
      </c>
      <c r="D36" s="97" t="s">
        <v>54</v>
      </c>
      <c r="E36" s="98">
        <v>0.44097222222222227</v>
      </c>
      <c r="F36" s="99" t="s">
        <v>34</v>
      </c>
      <c r="G36" s="98">
        <v>0.54166666666666663</v>
      </c>
      <c r="H36" s="326" t="s">
        <v>86</v>
      </c>
      <c r="I36" s="378" t="s">
        <v>97</v>
      </c>
      <c r="J36" s="369" t="s">
        <v>64</v>
      </c>
      <c r="K36" s="297" t="s">
        <v>98</v>
      </c>
      <c r="L36" s="104">
        <v>3</v>
      </c>
    </row>
    <row r="37" spans="1:20" s="37" customFormat="1" ht="12.75" customHeight="1">
      <c r="A37" s="113">
        <v>45375</v>
      </c>
      <c r="B37" s="118" t="str">
        <f t="shared" si="0"/>
        <v>niedziela</v>
      </c>
      <c r="C37" s="96" t="s">
        <v>88</v>
      </c>
      <c r="D37" s="97" t="s">
        <v>54</v>
      </c>
      <c r="E37" s="98">
        <v>0.5625</v>
      </c>
      <c r="F37" s="99" t="s">
        <v>34</v>
      </c>
      <c r="G37" s="98">
        <v>0.66319444444444442</v>
      </c>
      <c r="H37" s="326" t="s">
        <v>87</v>
      </c>
      <c r="I37" s="277" t="s">
        <v>97</v>
      </c>
      <c r="J37" s="337" t="s">
        <v>78</v>
      </c>
      <c r="K37" s="297" t="s">
        <v>98</v>
      </c>
      <c r="L37" s="104">
        <v>3</v>
      </c>
    </row>
    <row r="38" spans="1:20" s="37" customFormat="1" ht="12.75" customHeight="1">
      <c r="A38" s="113">
        <v>45375</v>
      </c>
      <c r="B38" s="118" t="str">
        <f t="shared" si="0"/>
        <v>niedziela</v>
      </c>
      <c r="C38" s="96" t="s">
        <v>88</v>
      </c>
      <c r="D38" s="97" t="s">
        <v>54</v>
      </c>
      <c r="E38" s="98">
        <v>0.67013888888888884</v>
      </c>
      <c r="F38" s="99" t="s">
        <v>34</v>
      </c>
      <c r="G38" s="98">
        <v>0.77083333333333337</v>
      </c>
      <c r="H38" s="332"/>
      <c r="I38" s="277"/>
      <c r="J38" s="341"/>
      <c r="K38" s="297"/>
      <c r="L38" s="104" t="s">
        <v>65</v>
      </c>
    </row>
    <row r="39" spans="1:20" s="37" customFormat="1" ht="12.75" customHeight="1" thickBot="1">
      <c r="A39" s="119">
        <v>45375</v>
      </c>
      <c r="B39" s="118" t="str">
        <f t="shared" si="0"/>
        <v>niedziela</v>
      </c>
      <c r="C39" s="134" t="s">
        <v>88</v>
      </c>
      <c r="D39" s="135" t="s">
        <v>54</v>
      </c>
      <c r="E39" s="136">
        <v>0.77777777777777779</v>
      </c>
      <c r="F39" s="137" t="s">
        <v>34</v>
      </c>
      <c r="G39" s="136">
        <v>0.87847222222222221</v>
      </c>
      <c r="H39" s="327"/>
      <c r="I39" s="376"/>
      <c r="J39" s="338"/>
      <c r="K39" s="456"/>
      <c r="L39" s="112" t="s">
        <v>65</v>
      </c>
    </row>
    <row r="40" spans="1:20" s="37" customFormat="1" ht="12.75" customHeight="1" thickTop="1">
      <c r="A40" s="85">
        <v>45388</v>
      </c>
      <c r="B40" s="86" t="str">
        <f t="shared" si="0"/>
        <v>sobota</v>
      </c>
      <c r="C40" s="87" t="s">
        <v>88</v>
      </c>
      <c r="D40" s="88" t="s">
        <v>54</v>
      </c>
      <c r="E40" s="89">
        <v>0.33333333333333331</v>
      </c>
      <c r="F40" s="90" t="s">
        <v>34</v>
      </c>
      <c r="G40" s="89">
        <v>0.43402777777777779</v>
      </c>
      <c r="H40" s="328" t="s">
        <v>86</v>
      </c>
      <c r="I40" s="379" t="s">
        <v>97</v>
      </c>
      <c r="J40" s="370" t="s">
        <v>64</v>
      </c>
      <c r="K40" s="457" t="s">
        <v>98</v>
      </c>
      <c r="L40" s="93">
        <v>3</v>
      </c>
    </row>
    <row r="41" spans="1:20" s="37" customFormat="1" ht="12.75" customHeight="1">
      <c r="A41" s="94">
        <v>45388</v>
      </c>
      <c r="B41" s="95" t="str">
        <f t="shared" si="0"/>
        <v>sobota</v>
      </c>
      <c r="C41" s="96" t="s">
        <v>88</v>
      </c>
      <c r="D41" s="97" t="s">
        <v>54</v>
      </c>
      <c r="E41" s="98">
        <v>0.44097222222222227</v>
      </c>
      <c r="F41" s="99" t="s">
        <v>34</v>
      </c>
      <c r="G41" s="98">
        <v>0.54166666666666663</v>
      </c>
      <c r="H41" s="326" t="s">
        <v>79</v>
      </c>
      <c r="I41" s="276" t="s">
        <v>97</v>
      </c>
      <c r="J41" s="340" t="s">
        <v>51</v>
      </c>
      <c r="K41" s="297" t="s">
        <v>98</v>
      </c>
      <c r="L41" s="104">
        <v>3</v>
      </c>
      <c r="M41" s="17"/>
    </row>
    <row r="42" spans="1:20" s="37" customFormat="1" ht="12.75" customHeight="1">
      <c r="A42" s="94">
        <v>45388</v>
      </c>
      <c r="B42" s="95" t="str">
        <f t="shared" si="0"/>
        <v>sobota</v>
      </c>
      <c r="C42" s="96" t="s">
        <v>88</v>
      </c>
      <c r="D42" s="97" t="s">
        <v>54</v>
      </c>
      <c r="E42" s="98">
        <v>0.5625</v>
      </c>
      <c r="F42" s="99" t="s">
        <v>34</v>
      </c>
      <c r="G42" s="98">
        <v>0.66319444444444442</v>
      </c>
      <c r="H42" s="333"/>
      <c r="I42" s="304"/>
      <c r="J42" s="337"/>
      <c r="K42" s="297"/>
      <c r="L42" s="104"/>
    </row>
    <row r="43" spans="1:20" s="37" customFormat="1" ht="12.75" customHeight="1">
      <c r="A43" s="94">
        <v>45388</v>
      </c>
      <c r="B43" s="95" t="str">
        <f t="shared" si="0"/>
        <v>sobota</v>
      </c>
      <c r="C43" s="96" t="s">
        <v>88</v>
      </c>
      <c r="D43" s="97" t="s">
        <v>54</v>
      </c>
      <c r="E43" s="98">
        <v>0.67013888888888884</v>
      </c>
      <c r="F43" s="99" t="s">
        <v>34</v>
      </c>
      <c r="G43" s="98">
        <v>0.77083333333333337</v>
      </c>
      <c r="H43" s="332"/>
      <c r="I43" s="304"/>
      <c r="J43" s="341"/>
      <c r="K43" s="297"/>
      <c r="L43" s="104"/>
    </row>
    <row r="44" spans="1:20" s="37" customFormat="1" ht="12.75" customHeight="1" thickBot="1">
      <c r="A44" s="94">
        <v>45388</v>
      </c>
      <c r="B44" s="95" t="str">
        <f t="shared" si="0"/>
        <v>sobota</v>
      </c>
      <c r="C44" s="134" t="s">
        <v>88</v>
      </c>
      <c r="D44" s="135" t="s">
        <v>54</v>
      </c>
      <c r="E44" s="136">
        <v>0.77777777777777779</v>
      </c>
      <c r="F44" s="137" t="s">
        <v>34</v>
      </c>
      <c r="G44" s="136">
        <v>0.87847222222222221</v>
      </c>
      <c r="H44" s="327"/>
      <c r="I44" s="306"/>
      <c r="J44" s="338"/>
      <c r="K44" s="456"/>
      <c r="L44" s="112"/>
    </row>
    <row r="45" spans="1:20" s="37" customFormat="1" ht="12.75" customHeight="1" thickTop="1">
      <c r="A45" s="121">
        <v>45389</v>
      </c>
      <c r="B45" s="117" t="str">
        <f t="shared" si="0"/>
        <v>niedziela</v>
      </c>
      <c r="C45" s="87" t="s">
        <v>88</v>
      </c>
      <c r="D45" s="88" t="s">
        <v>54</v>
      </c>
      <c r="E45" s="89">
        <v>0.33333333333333331</v>
      </c>
      <c r="F45" s="90" t="s">
        <v>34</v>
      </c>
      <c r="G45" s="89">
        <v>0.43402777777777779</v>
      </c>
      <c r="H45" s="335"/>
      <c r="I45" s="304"/>
      <c r="J45" s="337"/>
      <c r="K45" s="92"/>
      <c r="L45" s="93"/>
    </row>
    <row r="46" spans="1:20" s="37" customFormat="1" ht="12.75" customHeight="1">
      <c r="A46" s="113">
        <v>45389</v>
      </c>
      <c r="B46" s="118" t="str">
        <f t="shared" si="0"/>
        <v>niedziela</v>
      </c>
      <c r="C46" s="96" t="s">
        <v>88</v>
      </c>
      <c r="D46" s="97" t="s">
        <v>54</v>
      </c>
      <c r="E46" s="98">
        <v>0.44097222222222227</v>
      </c>
      <c r="F46" s="99" t="s">
        <v>34</v>
      </c>
      <c r="G46" s="98">
        <v>0.54166666666666663</v>
      </c>
      <c r="H46" s="332"/>
      <c r="I46" s="276"/>
      <c r="J46" s="340"/>
      <c r="K46" s="103"/>
      <c r="L46" s="104"/>
      <c r="M46" s="17"/>
    </row>
    <row r="47" spans="1:20" s="37" customFormat="1" ht="12.75" customHeight="1">
      <c r="A47" s="113">
        <v>45389</v>
      </c>
      <c r="B47" s="118" t="str">
        <f t="shared" si="0"/>
        <v>niedziela</v>
      </c>
      <c r="C47" s="96" t="s">
        <v>88</v>
      </c>
      <c r="D47" s="97" t="s">
        <v>54</v>
      </c>
      <c r="E47" s="98">
        <v>0.5625</v>
      </c>
      <c r="F47" s="99" t="s">
        <v>34</v>
      </c>
      <c r="G47" s="98">
        <v>0.66319444444444442</v>
      </c>
      <c r="H47" s="333"/>
      <c r="I47" s="304"/>
      <c r="J47" s="337"/>
      <c r="K47" s="103"/>
      <c r="L47" s="104"/>
    </row>
    <row r="48" spans="1:20" s="37" customFormat="1">
      <c r="A48" s="113">
        <v>45389</v>
      </c>
      <c r="B48" s="118" t="str">
        <f t="shared" si="0"/>
        <v>niedziela</v>
      </c>
      <c r="C48" s="96" t="s">
        <v>88</v>
      </c>
      <c r="D48" s="97" t="s">
        <v>54</v>
      </c>
      <c r="E48" s="98">
        <v>0.67013888888888884</v>
      </c>
      <c r="F48" s="99" t="s">
        <v>34</v>
      </c>
      <c r="G48" s="98">
        <v>0.77083333333333337</v>
      </c>
      <c r="H48" s="332"/>
      <c r="I48" s="304"/>
      <c r="J48" s="341"/>
      <c r="K48" s="103"/>
      <c r="L48" s="104"/>
      <c r="N48" s="39"/>
      <c r="O48" s="40"/>
      <c r="P48" s="39"/>
      <c r="Q48" s="38"/>
      <c r="S48" s="41"/>
      <c r="T48" s="42"/>
    </row>
    <row r="49" spans="1:20" s="37" customFormat="1" ht="15" thickBot="1">
      <c r="A49" s="119">
        <v>45389</v>
      </c>
      <c r="B49" s="122" t="str">
        <f t="shared" si="0"/>
        <v>niedziela</v>
      </c>
      <c r="C49" s="134" t="s">
        <v>88</v>
      </c>
      <c r="D49" s="135" t="s">
        <v>54</v>
      </c>
      <c r="E49" s="136">
        <v>0.77777777777777779</v>
      </c>
      <c r="F49" s="137" t="s">
        <v>34</v>
      </c>
      <c r="G49" s="136">
        <v>0.87847222222222221</v>
      </c>
      <c r="H49" s="327"/>
      <c r="I49" s="306"/>
      <c r="J49" s="338"/>
      <c r="K49" s="111"/>
      <c r="L49" s="112"/>
      <c r="N49" s="39"/>
      <c r="O49" s="40"/>
      <c r="P49" s="39"/>
      <c r="Q49" s="38"/>
      <c r="S49" s="41"/>
      <c r="T49" s="42"/>
    </row>
    <row r="50" spans="1:20" s="37" customFormat="1" ht="15" thickBot="1">
      <c r="A50" s="403">
        <v>45394</v>
      </c>
      <c r="B50" s="404" t="str">
        <f t="shared" si="0"/>
        <v>piątek</v>
      </c>
      <c r="C50" s="426" t="s">
        <v>88</v>
      </c>
      <c r="D50" s="406" t="s">
        <v>54</v>
      </c>
      <c r="E50" s="429">
        <v>0.70833333333333337</v>
      </c>
      <c r="F50" s="430" t="s">
        <v>34</v>
      </c>
      <c r="G50" s="429">
        <v>0.80208333333333337</v>
      </c>
      <c r="H50" s="484" t="s">
        <v>112</v>
      </c>
      <c r="I50" s="442" t="s">
        <v>46</v>
      </c>
      <c r="J50" s="410" t="s">
        <v>113</v>
      </c>
      <c r="K50" s="510" t="s">
        <v>114</v>
      </c>
      <c r="L50" s="443">
        <v>3</v>
      </c>
      <c r="N50" s="39"/>
      <c r="O50" s="40"/>
      <c r="P50" s="39"/>
      <c r="Q50" s="469"/>
      <c r="S50" s="41"/>
      <c r="T50" s="42"/>
    </row>
    <row r="51" spans="1:20" s="37" customFormat="1" ht="15" thickTop="1">
      <c r="A51" s="94">
        <v>45395</v>
      </c>
      <c r="B51" s="95" t="str">
        <f t="shared" si="0"/>
        <v>sobota</v>
      </c>
      <c r="C51" s="87" t="s">
        <v>88</v>
      </c>
      <c r="D51" s="88" t="s">
        <v>54</v>
      </c>
      <c r="E51" s="89">
        <v>0.33333333333333331</v>
      </c>
      <c r="F51" s="90" t="s">
        <v>34</v>
      </c>
      <c r="G51" s="89">
        <v>0.43402777777777779</v>
      </c>
      <c r="H51" s="331"/>
      <c r="I51" s="308"/>
      <c r="J51" s="309"/>
      <c r="K51" s="92"/>
      <c r="L51" s="93"/>
      <c r="N51" s="39"/>
      <c r="O51" s="40"/>
      <c r="P51" s="39"/>
      <c r="Q51" s="38"/>
      <c r="S51" s="41"/>
      <c r="T51" s="42"/>
    </row>
    <row r="52" spans="1:20" s="37" customFormat="1">
      <c r="A52" s="94">
        <v>45395</v>
      </c>
      <c r="B52" s="95" t="str">
        <f t="shared" si="0"/>
        <v>sobota</v>
      </c>
      <c r="C52" s="96" t="s">
        <v>88</v>
      </c>
      <c r="D52" s="97" t="s">
        <v>54</v>
      </c>
      <c r="E52" s="98">
        <v>0.44097222222222227</v>
      </c>
      <c r="F52" s="99" t="s">
        <v>34</v>
      </c>
      <c r="G52" s="98">
        <v>0.54166666666666663</v>
      </c>
      <c r="H52" s="332"/>
      <c r="I52" s="276"/>
      <c r="J52" s="237"/>
      <c r="K52" s="103"/>
      <c r="L52" s="104"/>
      <c r="N52" s="39"/>
      <c r="O52" s="40"/>
      <c r="P52" s="39"/>
      <c r="Q52" s="38"/>
      <c r="S52" s="41"/>
      <c r="T52" s="42"/>
    </row>
    <row r="53" spans="1:20" s="37" customFormat="1">
      <c r="A53" s="94">
        <v>45395</v>
      </c>
      <c r="B53" s="95" t="str">
        <f t="shared" si="0"/>
        <v>sobota</v>
      </c>
      <c r="C53" s="96" t="s">
        <v>88</v>
      </c>
      <c r="D53" s="97" t="s">
        <v>54</v>
      </c>
      <c r="E53" s="98">
        <v>0.5625</v>
      </c>
      <c r="F53" s="99" t="s">
        <v>34</v>
      </c>
      <c r="G53" s="98">
        <v>0.66319444444444442</v>
      </c>
      <c r="H53" s="333"/>
      <c r="I53" s="304"/>
      <c r="J53" s="239"/>
      <c r="K53" s="103"/>
      <c r="L53" s="104"/>
      <c r="N53" s="38"/>
      <c r="O53" s="38"/>
    </row>
    <row r="54" spans="1:20" s="37" customFormat="1">
      <c r="A54" s="94">
        <v>45395</v>
      </c>
      <c r="B54" s="116" t="str">
        <f t="shared" si="0"/>
        <v>sobota</v>
      </c>
      <c r="C54" s="96" t="s">
        <v>88</v>
      </c>
      <c r="D54" s="97" t="s">
        <v>54</v>
      </c>
      <c r="E54" s="98">
        <v>0.67013888888888884</v>
      </c>
      <c r="F54" s="99" t="s">
        <v>34</v>
      </c>
      <c r="G54" s="98">
        <v>0.77083333333333337</v>
      </c>
      <c r="H54" s="332"/>
      <c r="I54" s="304"/>
      <c r="J54" s="241"/>
      <c r="K54" s="103"/>
      <c r="L54" s="104"/>
      <c r="M54" s="38"/>
      <c r="N54" s="38"/>
      <c r="O54" s="38"/>
    </row>
    <row r="55" spans="1:20" s="37" customFormat="1" ht="15" thickBot="1">
      <c r="A55" s="108">
        <v>45395</v>
      </c>
      <c r="B55" s="116" t="str">
        <f t="shared" si="0"/>
        <v>sobota</v>
      </c>
      <c r="C55" s="134" t="s">
        <v>88</v>
      </c>
      <c r="D55" s="135" t="s">
        <v>54</v>
      </c>
      <c r="E55" s="136">
        <v>0.77777777777777779</v>
      </c>
      <c r="F55" s="137" t="s">
        <v>34</v>
      </c>
      <c r="G55" s="136">
        <v>0.87847222222222221</v>
      </c>
      <c r="H55" s="448" t="s">
        <v>106</v>
      </c>
      <c r="I55" s="376" t="s">
        <v>46</v>
      </c>
      <c r="J55" s="338" t="s">
        <v>45</v>
      </c>
      <c r="K55" s="516" t="s">
        <v>108</v>
      </c>
      <c r="L55" s="112">
        <v>3</v>
      </c>
      <c r="M55" s="544"/>
      <c r="N55" s="545"/>
      <c r="O55" s="38"/>
    </row>
    <row r="56" spans="1:20" s="37" customFormat="1" ht="15" thickTop="1">
      <c r="A56" s="121">
        <v>45396</v>
      </c>
      <c r="B56" s="123" t="str">
        <f t="shared" si="0"/>
        <v>niedziela</v>
      </c>
      <c r="C56" s="87" t="s">
        <v>88</v>
      </c>
      <c r="D56" s="88" t="s">
        <v>54</v>
      </c>
      <c r="E56" s="89">
        <v>0.33333333333333331</v>
      </c>
      <c r="F56" s="90" t="s">
        <v>34</v>
      </c>
      <c r="G56" s="89">
        <v>0.43402777777777779</v>
      </c>
      <c r="H56" s="331"/>
      <c r="I56" s="308"/>
      <c r="J56" s="309"/>
      <c r="K56" s="92"/>
      <c r="L56" s="93"/>
      <c r="M56" s="76"/>
      <c r="N56" s="38"/>
      <c r="O56" s="38"/>
    </row>
    <row r="57" spans="1:20" s="37" customFormat="1">
      <c r="A57" s="113">
        <v>45396</v>
      </c>
      <c r="B57" s="124" t="str">
        <f t="shared" si="0"/>
        <v>niedziela</v>
      </c>
      <c r="C57" s="96" t="s">
        <v>88</v>
      </c>
      <c r="D57" s="97" t="s">
        <v>54</v>
      </c>
      <c r="E57" s="98">
        <v>0.44097222222222227</v>
      </c>
      <c r="F57" s="99" t="s">
        <v>34</v>
      </c>
      <c r="G57" s="98">
        <v>0.54166666666666663</v>
      </c>
      <c r="H57" s="332"/>
      <c r="I57" s="276"/>
      <c r="J57" s="237"/>
      <c r="K57" s="103"/>
      <c r="L57" s="104"/>
      <c r="M57" s="76"/>
      <c r="N57" s="38"/>
      <c r="O57" s="38"/>
    </row>
    <row r="58" spans="1:20" s="37" customFormat="1">
      <c r="A58" s="113">
        <v>45396</v>
      </c>
      <c r="B58" s="124" t="str">
        <f t="shared" si="0"/>
        <v>niedziela</v>
      </c>
      <c r="C58" s="96" t="s">
        <v>88</v>
      </c>
      <c r="D58" s="97" t="s">
        <v>54</v>
      </c>
      <c r="E58" s="98">
        <v>0.5625</v>
      </c>
      <c r="F58" s="99" t="s">
        <v>34</v>
      </c>
      <c r="G58" s="98">
        <v>0.66319444444444442</v>
      </c>
      <c r="H58" s="333"/>
      <c r="I58" s="304"/>
      <c r="J58" s="239"/>
      <c r="K58" s="103"/>
      <c r="L58" s="104"/>
      <c r="M58" s="38"/>
      <c r="N58" s="38"/>
      <c r="O58" s="38"/>
    </row>
    <row r="59" spans="1:20" s="37" customFormat="1" ht="12.75" customHeight="1">
      <c r="A59" s="113">
        <v>45396</v>
      </c>
      <c r="B59" s="124" t="str">
        <f t="shared" si="0"/>
        <v>niedziela</v>
      </c>
      <c r="C59" s="96" t="s">
        <v>88</v>
      </c>
      <c r="D59" s="97" t="s">
        <v>54</v>
      </c>
      <c r="E59" s="98">
        <v>0.67013888888888884</v>
      </c>
      <c r="F59" s="99" t="s">
        <v>34</v>
      </c>
      <c r="G59" s="98">
        <v>0.77083333333333337</v>
      </c>
      <c r="H59" s="332"/>
      <c r="I59" s="304"/>
      <c r="J59" s="241"/>
      <c r="K59" s="103"/>
      <c r="L59" s="104"/>
      <c r="M59" s="38"/>
    </row>
    <row r="60" spans="1:20" s="37" customFormat="1" ht="12.75" customHeight="1" thickBot="1">
      <c r="A60" s="113">
        <v>45396</v>
      </c>
      <c r="B60" s="124" t="str">
        <f t="shared" si="0"/>
        <v>niedziela</v>
      </c>
      <c r="C60" s="96" t="s">
        <v>88</v>
      </c>
      <c r="D60" s="97" t="s">
        <v>54</v>
      </c>
      <c r="E60" s="98">
        <v>0.77777777777777779</v>
      </c>
      <c r="F60" s="99" t="s">
        <v>34</v>
      </c>
      <c r="G60" s="98">
        <v>0.87847222222222221</v>
      </c>
      <c r="H60" s="333"/>
      <c r="I60" s="304"/>
      <c r="J60" s="239"/>
      <c r="K60" s="103"/>
      <c r="L60" s="104"/>
      <c r="M60" s="38"/>
    </row>
    <row r="61" spans="1:20" s="37" customFormat="1" ht="12.75" customHeight="1">
      <c r="A61" s="424">
        <v>45408</v>
      </c>
      <c r="B61" s="490" t="s">
        <v>107</v>
      </c>
      <c r="C61" s="397" t="s">
        <v>88</v>
      </c>
      <c r="D61" s="398" t="s">
        <v>54</v>
      </c>
      <c r="E61" s="473">
        <v>0.70833333333333337</v>
      </c>
      <c r="F61" s="474" t="s">
        <v>34</v>
      </c>
      <c r="G61" s="473">
        <v>0.80208333333333337</v>
      </c>
      <c r="H61" s="476" t="s">
        <v>106</v>
      </c>
      <c r="I61" s="491" t="s">
        <v>46</v>
      </c>
      <c r="J61" s="492" t="s">
        <v>45</v>
      </c>
      <c r="K61" s="493" t="s">
        <v>108</v>
      </c>
      <c r="L61" s="402">
        <v>3</v>
      </c>
      <c r="M61" s="420"/>
    </row>
    <row r="62" spans="1:20" s="37" customFormat="1" ht="12.75" customHeight="1" thickBot="1">
      <c r="A62" s="454">
        <v>45408</v>
      </c>
      <c r="B62" s="494" t="s">
        <v>107</v>
      </c>
      <c r="C62" s="405" t="s">
        <v>88</v>
      </c>
      <c r="D62" s="406" t="s">
        <v>54</v>
      </c>
      <c r="E62" s="407">
        <v>0.70833333333333337</v>
      </c>
      <c r="F62" s="408" t="s">
        <v>34</v>
      </c>
      <c r="G62" s="407">
        <v>0.80208333333333337</v>
      </c>
      <c r="H62" s="392" t="s">
        <v>112</v>
      </c>
      <c r="I62" s="442" t="s">
        <v>46</v>
      </c>
      <c r="J62" s="410" t="s">
        <v>113</v>
      </c>
      <c r="K62" s="479" t="s">
        <v>114</v>
      </c>
      <c r="L62" s="443">
        <v>3</v>
      </c>
      <c r="M62" s="469"/>
    </row>
    <row r="63" spans="1:20" s="37" customFormat="1" ht="12.75" customHeight="1">
      <c r="A63" s="94">
        <v>45409</v>
      </c>
      <c r="B63" s="127" t="str">
        <f t="shared" si="0"/>
        <v>sobota</v>
      </c>
      <c r="C63" s="96" t="s">
        <v>88</v>
      </c>
      <c r="D63" s="97" t="s">
        <v>54</v>
      </c>
      <c r="E63" s="98">
        <v>0.33333333333333331</v>
      </c>
      <c r="F63" s="99" t="s">
        <v>34</v>
      </c>
      <c r="G63" s="98">
        <v>0.43402777777777779</v>
      </c>
      <c r="H63" s="332"/>
      <c r="I63" s="276"/>
      <c r="J63" s="239"/>
      <c r="K63" s="103"/>
      <c r="L63" s="104"/>
      <c r="M63" s="38"/>
    </row>
    <row r="64" spans="1:20" s="37" customFormat="1" ht="12.75" customHeight="1">
      <c r="A64" s="94">
        <v>45409</v>
      </c>
      <c r="B64" s="127" t="str">
        <f t="shared" si="0"/>
        <v>sobota</v>
      </c>
      <c r="C64" s="96" t="s">
        <v>88</v>
      </c>
      <c r="D64" s="97" t="s">
        <v>54</v>
      </c>
      <c r="E64" s="98">
        <v>0.44097222222222227</v>
      </c>
      <c r="F64" s="99" t="s">
        <v>34</v>
      </c>
      <c r="G64" s="98">
        <v>0.54166666666666663</v>
      </c>
      <c r="H64" s="332"/>
      <c r="I64" s="276"/>
      <c r="J64" s="237"/>
      <c r="K64" s="103"/>
      <c r="L64" s="104"/>
      <c r="M64" s="38"/>
    </row>
    <row r="65" spans="1:13" s="37" customFormat="1" ht="12.75" customHeight="1">
      <c r="A65" s="94">
        <v>45409</v>
      </c>
      <c r="B65" s="127" t="str">
        <f t="shared" si="0"/>
        <v>sobota</v>
      </c>
      <c r="C65" s="96" t="s">
        <v>88</v>
      </c>
      <c r="D65" s="97" t="s">
        <v>54</v>
      </c>
      <c r="E65" s="98">
        <v>0.5625</v>
      </c>
      <c r="F65" s="99" t="s">
        <v>34</v>
      </c>
      <c r="G65" s="98">
        <v>0.66319444444444442</v>
      </c>
      <c r="H65" s="333"/>
      <c r="I65" s="304"/>
      <c r="J65" s="239"/>
      <c r="K65" s="103"/>
      <c r="L65" s="104"/>
    </row>
    <row r="66" spans="1:13" s="37" customFormat="1" ht="12.75" customHeight="1">
      <c r="A66" s="94">
        <v>45409</v>
      </c>
      <c r="B66" s="127" t="str">
        <f t="shared" si="0"/>
        <v>sobota</v>
      </c>
      <c r="C66" s="96" t="s">
        <v>88</v>
      </c>
      <c r="D66" s="97" t="s">
        <v>54</v>
      </c>
      <c r="E66" s="98">
        <v>0.67013888888888884</v>
      </c>
      <c r="F66" s="99" t="s">
        <v>34</v>
      </c>
      <c r="G66" s="98">
        <v>0.77083333333333337</v>
      </c>
      <c r="H66" s="332"/>
      <c r="I66" s="304"/>
      <c r="J66" s="241"/>
      <c r="K66" s="103"/>
      <c r="L66" s="104"/>
    </row>
    <row r="67" spans="1:13" s="37" customFormat="1" ht="12.75" customHeight="1" thickBot="1">
      <c r="A67" s="108">
        <v>45409</v>
      </c>
      <c r="B67" s="128" t="str">
        <f t="shared" si="0"/>
        <v>sobota</v>
      </c>
      <c r="C67" s="134" t="s">
        <v>88</v>
      </c>
      <c r="D67" s="135" t="s">
        <v>54</v>
      </c>
      <c r="E67" s="136">
        <v>0.77777777777777779</v>
      </c>
      <c r="F67" s="137" t="s">
        <v>34</v>
      </c>
      <c r="G67" s="136">
        <v>0.87847222222222221</v>
      </c>
      <c r="H67" s="327"/>
      <c r="I67" s="306"/>
      <c r="J67" s="307"/>
      <c r="K67" s="111"/>
      <c r="L67" s="112"/>
    </row>
    <row r="68" spans="1:13" s="37" customFormat="1" ht="12.75" customHeight="1" thickTop="1">
      <c r="A68" s="121">
        <v>45410</v>
      </c>
      <c r="B68" s="123" t="str">
        <f t="shared" si="0"/>
        <v>niedziela</v>
      </c>
      <c r="C68" s="87" t="s">
        <v>88</v>
      </c>
      <c r="D68" s="88" t="s">
        <v>54</v>
      </c>
      <c r="E68" s="89">
        <v>0.33333333333333331</v>
      </c>
      <c r="F68" s="90" t="s">
        <v>34</v>
      </c>
      <c r="G68" s="89">
        <v>0.43402777777777779</v>
      </c>
      <c r="H68" s="331"/>
      <c r="I68" s="308"/>
      <c r="J68" s="309"/>
      <c r="K68" s="92"/>
      <c r="L68" s="93"/>
    </row>
    <row r="69" spans="1:13" s="37" customFormat="1" ht="12.75" customHeight="1">
      <c r="A69" s="113">
        <v>45410</v>
      </c>
      <c r="B69" s="124" t="str">
        <f t="shared" si="0"/>
        <v>niedziela</v>
      </c>
      <c r="C69" s="96" t="s">
        <v>88</v>
      </c>
      <c r="D69" s="97" t="s">
        <v>54</v>
      </c>
      <c r="E69" s="98">
        <v>0.44097222222222227</v>
      </c>
      <c r="F69" s="99" t="s">
        <v>34</v>
      </c>
      <c r="G69" s="98">
        <v>0.54166666666666663</v>
      </c>
      <c r="H69" s="332"/>
      <c r="I69" s="276"/>
      <c r="J69" s="237"/>
      <c r="K69" s="103"/>
      <c r="L69" s="104"/>
    </row>
    <row r="70" spans="1:13" s="37" customFormat="1" ht="12.75" customHeight="1">
      <c r="A70" s="113">
        <v>45410</v>
      </c>
      <c r="B70" s="124" t="str">
        <f t="shared" si="0"/>
        <v>niedziela</v>
      </c>
      <c r="C70" s="96" t="s">
        <v>88</v>
      </c>
      <c r="D70" s="97" t="s">
        <v>54</v>
      </c>
      <c r="E70" s="98">
        <v>0.5625</v>
      </c>
      <c r="F70" s="99" t="s">
        <v>34</v>
      </c>
      <c r="G70" s="98">
        <v>0.66319444444444442</v>
      </c>
      <c r="H70" s="333"/>
      <c r="I70" s="304"/>
      <c r="J70" s="239"/>
      <c r="K70" s="103"/>
      <c r="L70" s="104"/>
    </row>
    <row r="71" spans="1:13" s="37" customFormat="1" ht="14.25" customHeight="1">
      <c r="A71" s="113">
        <v>45410</v>
      </c>
      <c r="B71" s="124" t="str">
        <f t="shared" si="0"/>
        <v>niedziela</v>
      </c>
      <c r="C71" s="96" t="s">
        <v>88</v>
      </c>
      <c r="D71" s="97" t="s">
        <v>54</v>
      </c>
      <c r="E71" s="98">
        <v>0.67013888888888884</v>
      </c>
      <c r="F71" s="99" t="s">
        <v>34</v>
      </c>
      <c r="G71" s="98">
        <v>0.77083333333333337</v>
      </c>
      <c r="H71" s="332"/>
      <c r="I71" s="304"/>
      <c r="J71" s="241"/>
      <c r="K71" s="103"/>
      <c r="L71" s="104"/>
    </row>
    <row r="72" spans="1:13" s="37" customFormat="1" ht="15" customHeight="1" thickBot="1">
      <c r="A72" s="113">
        <v>45410</v>
      </c>
      <c r="B72" s="124" t="str">
        <f t="shared" si="0"/>
        <v>niedziela</v>
      </c>
      <c r="C72" s="96" t="s">
        <v>88</v>
      </c>
      <c r="D72" s="97" t="s">
        <v>54</v>
      </c>
      <c r="E72" s="98">
        <v>0.77777777777777779</v>
      </c>
      <c r="F72" s="99" t="s">
        <v>34</v>
      </c>
      <c r="G72" s="98">
        <v>0.87847222222222221</v>
      </c>
      <c r="H72" s="333"/>
      <c r="I72" s="304"/>
      <c r="J72" s="239"/>
      <c r="K72" s="103"/>
      <c r="L72" s="104"/>
    </row>
    <row r="73" spans="1:13" s="37" customFormat="1" ht="15" customHeight="1">
      <c r="A73" s="424">
        <v>45422</v>
      </c>
      <c r="B73" s="490" t="s">
        <v>107</v>
      </c>
      <c r="C73" s="397" t="s">
        <v>88</v>
      </c>
      <c r="D73" s="398" t="s">
        <v>54</v>
      </c>
      <c r="E73" s="473">
        <v>0.70833333333333337</v>
      </c>
      <c r="F73" s="474" t="s">
        <v>34</v>
      </c>
      <c r="G73" s="473">
        <v>0.80208333333333337</v>
      </c>
      <c r="H73" s="476" t="s">
        <v>106</v>
      </c>
      <c r="I73" s="491" t="s">
        <v>46</v>
      </c>
      <c r="J73" s="492" t="s">
        <v>45</v>
      </c>
      <c r="K73" s="493" t="s">
        <v>108</v>
      </c>
      <c r="L73" s="402">
        <v>3</v>
      </c>
    </row>
    <row r="74" spans="1:13" s="37" customFormat="1" ht="15" customHeight="1" thickBot="1">
      <c r="A74" s="454">
        <v>45422</v>
      </c>
      <c r="B74" s="494" t="s">
        <v>107</v>
      </c>
      <c r="C74" s="405" t="s">
        <v>88</v>
      </c>
      <c r="D74" s="406" t="s">
        <v>54</v>
      </c>
      <c r="E74" s="407">
        <v>0.70833333333333337</v>
      </c>
      <c r="F74" s="408" t="s">
        <v>34</v>
      </c>
      <c r="G74" s="407">
        <v>0.80208333333333337</v>
      </c>
      <c r="H74" s="392" t="s">
        <v>112</v>
      </c>
      <c r="I74" s="442" t="s">
        <v>46</v>
      </c>
      <c r="J74" s="410" t="s">
        <v>113</v>
      </c>
      <c r="K74" s="479" t="s">
        <v>114</v>
      </c>
      <c r="L74" s="443">
        <v>3</v>
      </c>
    </row>
    <row r="75" spans="1:13" s="37" customFormat="1" ht="12.75" customHeight="1">
      <c r="A75" s="94">
        <v>45423</v>
      </c>
      <c r="B75" s="127" t="str">
        <f t="shared" si="0"/>
        <v>sobota</v>
      </c>
      <c r="C75" s="96" t="s">
        <v>88</v>
      </c>
      <c r="D75" s="97" t="s">
        <v>54</v>
      </c>
      <c r="E75" s="98">
        <v>0.33333333333333331</v>
      </c>
      <c r="F75" s="99" t="s">
        <v>34</v>
      </c>
      <c r="G75" s="98">
        <v>0.43402777777777779</v>
      </c>
      <c r="H75" s="334" t="s">
        <v>82</v>
      </c>
      <c r="I75" s="276" t="s">
        <v>99</v>
      </c>
      <c r="J75" s="239" t="s">
        <v>43</v>
      </c>
      <c r="K75" s="517" t="s">
        <v>123</v>
      </c>
      <c r="L75" s="104">
        <v>3</v>
      </c>
      <c r="M75" s="317"/>
    </row>
    <row r="76" spans="1:13" s="37" customFormat="1" ht="12.75" customHeight="1">
      <c r="A76" s="94">
        <v>45423</v>
      </c>
      <c r="B76" s="127" t="str">
        <f t="shared" si="0"/>
        <v>sobota</v>
      </c>
      <c r="C76" s="96" t="s">
        <v>88</v>
      </c>
      <c r="D76" s="97" t="s">
        <v>54</v>
      </c>
      <c r="E76" s="98">
        <v>0.44097222222222227</v>
      </c>
      <c r="F76" s="99" t="s">
        <v>34</v>
      </c>
      <c r="G76" s="98">
        <v>0.54166666666666663</v>
      </c>
      <c r="H76" s="326" t="s">
        <v>80</v>
      </c>
      <c r="I76" s="276" t="s">
        <v>99</v>
      </c>
      <c r="J76" s="237" t="s">
        <v>51</v>
      </c>
      <c r="K76" s="517" t="s">
        <v>123</v>
      </c>
      <c r="L76" s="104">
        <v>3</v>
      </c>
    </row>
    <row r="77" spans="1:13" s="37" customFormat="1" ht="12.75" customHeight="1">
      <c r="A77" s="94">
        <v>45423</v>
      </c>
      <c r="B77" s="127" t="str">
        <f t="shared" si="0"/>
        <v>sobota</v>
      </c>
      <c r="C77" s="96" t="s">
        <v>88</v>
      </c>
      <c r="D77" s="97" t="s">
        <v>54</v>
      </c>
      <c r="E77" s="98">
        <v>0.5625</v>
      </c>
      <c r="F77" s="99" t="s">
        <v>34</v>
      </c>
      <c r="G77" s="98">
        <v>0.66319444444444442</v>
      </c>
      <c r="H77" s="326" t="s">
        <v>84</v>
      </c>
      <c r="I77" s="276" t="s">
        <v>99</v>
      </c>
      <c r="J77" s="239" t="s">
        <v>67</v>
      </c>
      <c r="K77" s="517" t="s">
        <v>123</v>
      </c>
      <c r="L77" s="104">
        <v>3</v>
      </c>
    </row>
    <row r="78" spans="1:13" s="37" customFormat="1" ht="12.75" customHeight="1">
      <c r="A78" s="94">
        <v>45423</v>
      </c>
      <c r="B78" s="127" t="str">
        <f t="shared" si="0"/>
        <v>sobota</v>
      </c>
      <c r="C78" s="96" t="s">
        <v>88</v>
      </c>
      <c r="D78" s="97" t="s">
        <v>54</v>
      </c>
      <c r="E78" s="98">
        <v>0.67013888888888884</v>
      </c>
      <c r="F78" s="99" t="s">
        <v>34</v>
      </c>
      <c r="G78" s="98">
        <v>0.77083333333333337</v>
      </c>
      <c r="H78" s="332"/>
      <c r="I78" s="304"/>
      <c r="J78" s="241"/>
      <c r="K78" s="103"/>
      <c r="L78" s="104"/>
    </row>
    <row r="79" spans="1:13" s="37" customFormat="1" ht="12.75" customHeight="1" thickBot="1">
      <c r="A79" s="108">
        <v>45423</v>
      </c>
      <c r="B79" s="128" t="str">
        <f t="shared" ref="B79:B125" si="1">IF(WEEKDAY(A79,2)=5,"piątek",IF(WEEKDAY(A79,2)=6,"sobota",IF(WEEKDAY(A79,2)=7,"niedziela","Błąd")))</f>
        <v>sobota</v>
      </c>
      <c r="C79" s="134" t="s">
        <v>88</v>
      </c>
      <c r="D79" s="135" t="s">
        <v>54</v>
      </c>
      <c r="E79" s="136">
        <v>0.77777777777777779</v>
      </c>
      <c r="F79" s="137" t="s">
        <v>34</v>
      </c>
      <c r="G79" s="136">
        <v>0.87847222222222221</v>
      </c>
      <c r="H79" s="327"/>
      <c r="I79" s="306"/>
      <c r="J79" s="307"/>
      <c r="K79" s="111"/>
      <c r="L79" s="112"/>
    </row>
    <row r="80" spans="1:13" s="37" customFormat="1" ht="12.75" customHeight="1" thickTop="1">
      <c r="A80" s="121">
        <v>45424</v>
      </c>
      <c r="B80" s="123" t="str">
        <f t="shared" si="1"/>
        <v>niedziela</v>
      </c>
      <c r="C80" s="87" t="s">
        <v>88</v>
      </c>
      <c r="D80" s="88" t="s">
        <v>54</v>
      </c>
      <c r="E80" s="89">
        <v>0.33333333333333331</v>
      </c>
      <c r="F80" s="90" t="s">
        <v>34</v>
      </c>
      <c r="G80" s="89">
        <v>0.43402777777777779</v>
      </c>
      <c r="H80" s="331"/>
      <c r="I80" s="308"/>
      <c r="J80" s="309"/>
      <c r="K80" s="92"/>
      <c r="L80" s="93"/>
    </row>
    <row r="81" spans="1:18" s="37" customFormat="1" ht="12.75" customHeight="1">
      <c r="A81" s="113">
        <v>45424</v>
      </c>
      <c r="B81" s="124" t="str">
        <f t="shared" si="1"/>
        <v>niedziela</v>
      </c>
      <c r="C81" s="96" t="s">
        <v>88</v>
      </c>
      <c r="D81" s="97" t="s">
        <v>54</v>
      </c>
      <c r="E81" s="98">
        <v>0.44097222222222227</v>
      </c>
      <c r="F81" s="99" t="s">
        <v>34</v>
      </c>
      <c r="G81" s="98">
        <v>0.54166666666666663</v>
      </c>
      <c r="H81" s="332"/>
      <c r="I81" s="276"/>
      <c r="J81" s="237"/>
      <c r="K81" s="103"/>
      <c r="L81" s="104"/>
    </row>
    <row r="82" spans="1:18" s="37" customFormat="1" ht="12.75" customHeight="1">
      <c r="A82" s="113">
        <v>45424</v>
      </c>
      <c r="B82" s="124" t="str">
        <f t="shared" si="1"/>
        <v>niedziela</v>
      </c>
      <c r="C82" s="96" t="s">
        <v>88</v>
      </c>
      <c r="D82" s="97" t="s">
        <v>54</v>
      </c>
      <c r="E82" s="98">
        <v>0.5625</v>
      </c>
      <c r="F82" s="99" t="s">
        <v>34</v>
      </c>
      <c r="G82" s="98">
        <v>0.66319444444444442</v>
      </c>
      <c r="H82" s="326" t="s">
        <v>83</v>
      </c>
      <c r="I82" s="276" t="s">
        <v>97</v>
      </c>
      <c r="J82" s="239" t="s">
        <v>67</v>
      </c>
      <c r="K82" s="297" t="s">
        <v>98</v>
      </c>
      <c r="L82" s="104">
        <v>3</v>
      </c>
    </row>
    <row r="83" spans="1:18" s="37" customFormat="1" ht="12.75" customHeight="1">
      <c r="A83" s="113">
        <v>45424</v>
      </c>
      <c r="B83" s="124" t="str">
        <f t="shared" si="1"/>
        <v>niedziela</v>
      </c>
      <c r="C83" s="96" t="s">
        <v>88</v>
      </c>
      <c r="D83" s="97" t="s">
        <v>54</v>
      </c>
      <c r="E83" s="98">
        <v>0.67013888888888884</v>
      </c>
      <c r="F83" s="99" t="s">
        <v>34</v>
      </c>
      <c r="G83" s="98">
        <v>0.77083333333333337</v>
      </c>
      <c r="H83" s="326" t="s">
        <v>81</v>
      </c>
      <c r="I83" s="276" t="s">
        <v>97</v>
      </c>
      <c r="J83" s="239" t="s">
        <v>43</v>
      </c>
      <c r="K83" s="297" t="s">
        <v>98</v>
      </c>
      <c r="L83" s="104">
        <v>3</v>
      </c>
    </row>
    <row r="84" spans="1:18" s="37" customFormat="1" ht="12.75" customHeight="1" thickBot="1">
      <c r="A84" s="113">
        <v>45424</v>
      </c>
      <c r="B84" s="125" t="str">
        <f t="shared" si="1"/>
        <v>niedziela</v>
      </c>
      <c r="C84" s="134" t="s">
        <v>88</v>
      </c>
      <c r="D84" s="135" t="s">
        <v>54</v>
      </c>
      <c r="E84" s="136">
        <v>0.77777777777777779</v>
      </c>
      <c r="F84" s="137" t="s">
        <v>34</v>
      </c>
      <c r="G84" s="136">
        <v>0.87847222222222221</v>
      </c>
      <c r="H84" s="327"/>
      <c r="I84" s="306"/>
      <c r="J84" s="307"/>
      <c r="K84" s="111"/>
      <c r="L84" s="112" t="s">
        <v>65</v>
      </c>
      <c r="Q84" s="43"/>
      <c r="R84" s="44"/>
    </row>
    <row r="85" spans="1:18" s="37" customFormat="1" ht="14.25" customHeight="1" thickTop="1">
      <c r="A85" s="85">
        <v>45437</v>
      </c>
      <c r="B85" s="126" t="str">
        <f t="shared" si="1"/>
        <v>sobota</v>
      </c>
      <c r="C85" s="87" t="s">
        <v>88</v>
      </c>
      <c r="D85" s="88" t="s">
        <v>54</v>
      </c>
      <c r="E85" s="89">
        <v>0.33333333333333331</v>
      </c>
      <c r="F85" s="90" t="s">
        <v>34</v>
      </c>
      <c r="G85" s="89">
        <v>0.43402777777777779</v>
      </c>
      <c r="H85" s="331"/>
      <c r="I85" s="308"/>
      <c r="J85" s="309"/>
      <c r="K85" s="92"/>
      <c r="L85" s="93"/>
    </row>
    <row r="86" spans="1:18" s="37" customFormat="1" ht="15" customHeight="1">
      <c r="A86" s="94">
        <v>45437</v>
      </c>
      <c r="B86" s="127" t="str">
        <f t="shared" si="1"/>
        <v>sobota</v>
      </c>
      <c r="C86" s="96" t="s">
        <v>88</v>
      </c>
      <c r="D86" s="97" t="s">
        <v>54</v>
      </c>
      <c r="E86" s="98">
        <v>0.44097222222222227</v>
      </c>
      <c r="F86" s="99" t="s">
        <v>34</v>
      </c>
      <c r="G86" s="98">
        <v>0.54166666666666663</v>
      </c>
      <c r="H86" s="332"/>
      <c r="I86" s="276"/>
      <c r="J86" s="237"/>
      <c r="K86" s="103"/>
      <c r="L86" s="104"/>
    </row>
    <row r="87" spans="1:18" s="37" customFormat="1" ht="12.75" customHeight="1">
      <c r="A87" s="94">
        <v>45437</v>
      </c>
      <c r="B87" s="127" t="str">
        <f t="shared" si="1"/>
        <v>sobota</v>
      </c>
      <c r="C87" s="96" t="s">
        <v>88</v>
      </c>
      <c r="D87" s="97" t="s">
        <v>54</v>
      </c>
      <c r="E87" s="98">
        <v>0.5625</v>
      </c>
      <c r="F87" s="99" t="s">
        <v>34</v>
      </c>
      <c r="G87" s="98">
        <v>0.66319444444444442</v>
      </c>
      <c r="H87" s="333"/>
      <c r="I87" s="304"/>
      <c r="J87" s="239"/>
      <c r="K87" s="103"/>
      <c r="L87" s="104"/>
    </row>
    <row r="88" spans="1:18" s="37" customFormat="1" ht="12.75" customHeight="1">
      <c r="A88" s="94">
        <v>45437</v>
      </c>
      <c r="B88" s="127" t="str">
        <f t="shared" si="1"/>
        <v>sobota</v>
      </c>
      <c r="C88" s="96" t="s">
        <v>88</v>
      </c>
      <c r="D88" s="97" t="s">
        <v>54</v>
      </c>
      <c r="E88" s="98">
        <v>0.67013888888888884</v>
      </c>
      <c r="F88" s="99" t="s">
        <v>34</v>
      </c>
      <c r="G88" s="98">
        <v>0.77083333333333337</v>
      </c>
      <c r="H88" s="332"/>
      <c r="I88" s="276"/>
      <c r="J88" s="237"/>
      <c r="K88" s="103"/>
      <c r="L88" s="104"/>
      <c r="M88" s="17"/>
    </row>
    <row r="89" spans="1:18" ht="15" thickBot="1">
      <c r="A89" s="94">
        <v>45437</v>
      </c>
      <c r="B89" s="128" t="str">
        <f t="shared" si="1"/>
        <v>sobota</v>
      </c>
      <c r="C89" s="134" t="s">
        <v>88</v>
      </c>
      <c r="D89" s="135" t="s">
        <v>54</v>
      </c>
      <c r="E89" s="136">
        <v>0.77777777777777779</v>
      </c>
      <c r="F89" s="137" t="s">
        <v>34</v>
      </c>
      <c r="G89" s="136">
        <v>0.87847222222222221</v>
      </c>
      <c r="H89" s="327"/>
      <c r="I89" s="306"/>
      <c r="J89" s="307"/>
      <c r="K89" s="111"/>
      <c r="L89" s="112"/>
    </row>
    <row r="90" spans="1:18" ht="15" thickTop="1">
      <c r="A90" s="121">
        <v>45438</v>
      </c>
      <c r="B90" s="123" t="str">
        <f t="shared" si="1"/>
        <v>niedziela</v>
      </c>
      <c r="C90" s="87" t="s">
        <v>88</v>
      </c>
      <c r="D90" s="88" t="s">
        <v>54</v>
      </c>
      <c r="E90" s="89">
        <v>0.33333333333333331</v>
      </c>
      <c r="F90" s="90" t="s">
        <v>34</v>
      </c>
      <c r="G90" s="89">
        <v>0.43402777777777779</v>
      </c>
      <c r="H90" s="331"/>
      <c r="I90" s="308"/>
      <c r="J90" s="309"/>
      <c r="K90" s="92"/>
      <c r="L90" s="93"/>
    </row>
    <row r="91" spans="1:18">
      <c r="A91" s="113">
        <v>45438</v>
      </c>
      <c r="B91" s="124" t="str">
        <f t="shared" si="1"/>
        <v>niedziela</v>
      </c>
      <c r="C91" s="96" t="s">
        <v>88</v>
      </c>
      <c r="D91" s="97" t="s">
        <v>54</v>
      </c>
      <c r="E91" s="98">
        <v>0.44097222222222227</v>
      </c>
      <c r="F91" s="99" t="s">
        <v>34</v>
      </c>
      <c r="G91" s="98">
        <v>0.54166666666666663</v>
      </c>
      <c r="H91" s="332"/>
      <c r="I91" s="276"/>
      <c r="J91" s="237"/>
      <c r="K91" s="103"/>
      <c r="L91" s="104"/>
    </row>
    <row r="92" spans="1:18">
      <c r="A92" s="113">
        <v>45438</v>
      </c>
      <c r="B92" s="124" t="str">
        <f t="shared" si="1"/>
        <v>niedziela</v>
      </c>
      <c r="C92" s="96" t="s">
        <v>88</v>
      </c>
      <c r="D92" s="97" t="s">
        <v>54</v>
      </c>
      <c r="E92" s="98">
        <v>0.5625</v>
      </c>
      <c r="F92" s="99" t="s">
        <v>34</v>
      </c>
      <c r="G92" s="98">
        <v>0.66319444444444442</v>
      </c>
      <c r="H92" s="333"/>
      <c r="I92" s="304"/>
      <c r="J92" s="239"/>
      <c r="K92" s="103"/>
      <c r="L92" s="104"/>
    </row>
    <row r="93" spans="1:18">
      <c r="A93" s="113">
        <v>45438</v>
      </c>
      <c r="B93" s="124" t="str">
        <f t="shared" si="1"/>
        <v>niedziela</v>
      </c>
      <c r="C93" s="96" t="s">
        <v>88</v>
      </c>
      <c r="D93" s="97" t="s">
        <v>54</v>
      </c>
      <c r="E93" s="98">
        <v>0.67013888888888884</v>
      </c>
      <c r="F93" s="99" t="s">
        <v>34</v>
      </c>
      <c r="G93" s="98">
        <v>0.77083333333333337</v>
      </c>
      <c r="H93" s="332"/>
      <c r="I93" s="304"/>
      <c r="J93" s="241"/>
      <c r="K93" s="103"/>
      <c r="L93" s="104"/>
    </row>
    <row r="94" spans="1:18" ht="15" thickBot="1">
      <c r="A94" s="119">
        <v>45438</v>
      </c>
      <c r="B94" s="125" t="str">
        <f t="shared" si="1"/>
        <v>niedziela</v>
      </c>
      <c r="C94" s="134" t="s">
        <v>88</v>
      </c>
      <c r="D94" s="135" t="s">
        <v>54</v>
      </c>
      <c r="E94" s="136">
        <v>0.77777777777777779</v>
      </c>
      <c r="F94" s="137" t="s">
        <v>34</v>
      </c>
      <c r="G94" s="136">
        <v>0.87847222222222221</v>
      </c>
      <c r="H94" s="327"/>
      <c r="I94" s="306"/>
      <c r="J94" s="307"/>
      <c r="K94" s="111"/>
      <c r="L94" s="112"/>
    </row>
    <row r="95" spans="1:18" ht="15.75" thickTop="1" thickBot="1">
      <c r="A95" s="495">
        <v>45450</v>
      </c>
      <c r="B95" s="496" t="str">
        <f t="shared" si="1"/>
        <v>piątek</v>
      </c>
      <c r="C95" s="140" t="s">
        <v>88</v>
      </c>
      <c r="D95" s="498" t="s">
        <v>54</v>
      </c>
      <c r="E95" s="499">
        <v>0.70833333333333337</v>
      </c>
      <c r="F95" s="500" t="s">
        <v>34</v>
      </c>
      <c r="G95" s="499">
        <v>0.80208333333333337</v>
      </c>
      <c r="H95" s="450" t="s">
        <v>112</v>
      </c>
      <c r="I95" s="501" t="s">
        <v>46</v>
      </c>
      <c r="J95" s="502" t="s">
        <v>113</v>
      </c>
      <c r="K95" s="503" t="s">
        <v>114</v>
      </c>
      <c r="L95" s="504">
        <v>3</v>
      </c>
    </row>
    <row r="96" spans="1:18" ht="15" thickTop="1">
      <c r="A96" s="94">
        <v>45451</v>
      </c>
      <c r="B96" s="129" t="str">
        <f t="shared" si="1"/>
        <v>sobota</v>
      </c>
      <c r="C96" s="87" t="s">
        <v>88</v>
      </c>
      <c r="D96" s="88" t="s">
        <v>54</v>
      </c>
      <c r="E96" s="89">
        <v>0.33333333333333331</v>
      </c>
      <c r="F96" s="90" t="s">
        <v>34</v>
      </c>
      <c r="G96" s="89">
        <v>0.43402777777777779</v>
      </c>
      <c r="H96" s="328" t="s">
        <v>82</v>
      </c>
      <c r="I96" s="308" t="s">
        <v>99</v>
      </c>
      <c r="J96" s="309" t="s">
        <v>43</v>
      </c>
      <c r="K96" s="517" t="s">
        <v>123</v>
      </c>
      <c r="L96" s="93">
        <v>3</v>
      </c>
    </row>
    <row r="97" spans="1:12">
      <c r="A97" s="94">
        <v>45451</v>
      </c>
      <c r="B97" s="129" t="str">
        <f t="shared" si="1"/>
        <v>sobota</v>
      </c>
      <c r="C97" s="96" t="s">
        <v>88</v>
      </c>
      <c r="D97" s="97" t="s">
        <v>54</v>
      </c>
      <c r="E97" s="98">
        <v>0.44097222222222227</v>
      </c>
      <c r="F97" s="99" t="s">
        <v>34</v>
      </c>
      <c r="G97" s="98">
        <v>0.54166666666666663</v>
      </c>
      <c r="H97" s="326" t="s">
        <v>80</v>
      </c>
      <c r="I97" s="276" t="s">
        <v>99</v>
      </c>
      <c r="J97" s="237" t="s">
        <v>51</v>
      </c>
      <c r="K97" s="517" t="s">
        <v>123</v>
      </c>
      <c r="L97" s="104">
        <v>3</v>
      </c>
    </row>
    <row r="98" spans="1:12">
      <c r="A98" s="94">
        <v>45451</v>
      </c>
      <c r="B98" s="129" t="str">
        <f t="shared" si="1"/>
        <v>sobota</v>
      </c>
      <c r="C98" s="96" t="s">
        <v>88</v>
      </c>
      <c r="D98" s="97" t="s">
        <v>54</v>
      </c>
      <c r="E98" s="98">
        <v>0.5625</v>
      </c>
      <c r="F98" s="99" t="s">
        <v>34</v>
      </c>
      <c r="G98" s="98">
        <v>0.66319444444444442</v>
      </c>
      <c r="H98" s="326" t="s">
        <v>84</v>
      </c>
      <c r="I98" s="276" t="s">
        <v>99</v>
      </c>
      <c r="J98" s="239" t="s">
        <v>67</v>
      </c>
      <c r="K98" s="517" t="s">
        <v>123</v>
      </c>
      <c r="L98" s="104">
        <v>3</v>
      </c>
    </row>
    <row r="99" spans="1:12">
      <c r="A99" s="94">
        <v>45451</v>
      </c>
      <c r="B99" s="129" t="str">
        <f t="shared" si="1"/>
        <v>sobota</v>
      </c>
      <c r="C99" s="96" t="s">
        <v>88</v>
      </c>
      <c r="D99" s="97" t="s">
        <v>54</v>
      </c>
      <c r="E99" s="98">
        <v>0.67013888888888884</v>
      </c>
      <c r="F99" s="99" t="s">
        <v>34</v>
      </c>
      <c r="G99" s="98">
        <v>0.77083333333333337</v>
      </c>
      <c r="H99" s="332"/>
      <c r="I99" s="304"/>
      <c r="J99" s="241"/>
      <c r="K99" s="103"/>
      <c r="L99" s="104"/>
    </row>
    <row r="100" spans="1:12" ht="15" thickBot="1">
      <c r="A100" s="108">
        <v>45451</v>
      </c>
      <c r="B100" s="129" t="str">
        <f t="shared" si="1"/>
        <v>sobota</v>
      </c>
      <c r="C100" s="134" t="s">
        <v>88</v>
      </c>
      <c r="D100" s="135" t="s">
        <v>54</v>
      </c>
      <c r="E100" s="136">
        <v>0.77777777777777779</v>
      </c>
      <c r="F100" s="137" t="s">
        <v>34</v>
      </c>
      <c r="G100" s="136">
        <v>0.87847222222222221</v>
      </c>
      <c r="H100" s="327"/>
      <c r="I100" s="306"/>
      <c r="J100" s="307"/>
      <c r="K100" s="111"/>
      <c r="L100" s="112"/>
    </row>
    <row r="101" spans="1:12" ht="15" thickTop="1">
      <c r="A101" s="121">
        <v>45452</v>
      </c>
      <c r="B101" s="123" t="str">
        <f t="shared" si="1"/>
        <v>niedziela</v>
      </c>
      <c r="C101" s="87" t="s">
        <v>88</v>
      </c>
      <c r="D101" s="88" t="s">
        <v>54</v>
      </c>
      <c r="E101" s="89">
        <v>0.33333333333333331</v>
      </c>
      <c r="F101" s="90" t="s">
        <v>34</v>
      </c>
      <c r="G101" s="89">
        <v>0.43402777777777779</v>
      </c>
      <c r="H101" s="310"/>
      <c r="I101" s="308"/>
      <c r="J101" s="309"/>
      <c r="K101" s="92"/>
      <c r="L101" s="93"/>
    </row>
    <row r="102" spans="1:12">
      <c r="A102" s="113">
        <v>45452</v>
      </c>
      <c r="B102" s="124" t="str">
        <f t="shared" si="1"/>
        <v>niedziela</v>
      </c>
      <c r="C102" s="96" t="s">
        <v>88</v>
      </c>
      <c r="D102" s="97" t="s">
        <v>54</v>
      </c>
      <c r="E102" s="98">
        <v>0.44097222222222227</v>
      </c>
      <c r="F102" s="99" t="s">
        <v>34</v>
      </c>
      <c r="G102" s="98">
        <v>0.54166666666666663</v>
      </c>
      <c r="H102" s="240"/>
      <c r="I102" s="276"/>
      <c r="J102" s="237"/>
      <c r="K102" s="103"/>
      <c r="L102" s="104"/>
    </row>
    <row r="103" spans="1:12">
      <c r="A103" s="113">
        <v>45452</v>
      </c>
      <c r="B103" s="124" t="str">
        <f t="shared" si="1"/>
        <v>niedziela</v>
      </c>
      <c r="C103" s="96" t="s">
        <v>88</v>
      </c>
      <c r="D103" s="97" t="s">
        <v>54</v>
      </c>
      <c r="E103" s="98">
        <v>0.5625</v>
      </c>
      <c r="F103" s="99" t="s">
        <v>34</v>
      </c>
      <c r="G103" s="98">
        <v>0.66319444444444442</v>
      </c>
      <c r="H103" s="241"/>
      <c r="I103" s="304"/>
      <c r="J103" s="239"/>
      <c r="K103" s="103"/>
      <c r="L103" s="104"/>
    </row>
    <row r="104" spans="1:12">
      <c r="A104" s="113">
        <v>45452</v>
      </c>
      <c r="B104" s="124" t="str">
        <f t="shared" si="1"/>
        <v>niedziela</v>
      </c>
      <c r="C104" s="96" t="s">
        <v>88</v>
      </c>
      <c r="D104" s="97" t="s">
        <v>54</v>
      </c>
      <c r="E104" s="98">
        <v>0.67013888888888884</v>
      </c>
      <c r="F104" s="99" t="s">
        <v>34</v>
      </c>
      <c r="G104" s="98">
        <v>0.77083333333333337</v>
      </c>
      <c r="H104" s="240"/>
      <c r="I104" s="304"/>
      <c r="J104" s="241"/>
      <c r="K104" s="103"/>
      <c r="L104" s="104"/>
    </row>
    <row r="105" spans="1:12" ht="15" thickBot="1">
      <c r="A105" s="119">
        <v>45452</v>
      </c>
      <c r="B105" s="125" t="str">
        <f t="shared" si="1"/>
        <v>niedziela</v>
      </c>
      <c r="C105" s="134" t="s">
        <v>88</v>
      </c>
      <c r="D105" s="135" t="s">
        <v>54</v>
      </c>
      <c r="E105" s="136">
        <v>0.77777777777777779</v>
      </c>
      <c r="F105" s="137" t="s">
        <v>34</v>
      </c>
      <c r="G105" s="136">
        <v>0.87847222222222221</v>
      </c>
      <c r="H105" s="305"/>
      <c r="I105" s="306"/>
      <c r="J105" s="307"/>
      <c r="K105" s="111"/>
      <c r="L105" s="112"/>
    </row>
    <row r="106" spans="1:12" ht="15" thickTop="1">
      <c r="A106" s="85">
        <v>45465</v>
      </c>
      <c r="B106" s="126" t="str">
        <f t="shared" si="1"/>
        <v>sobota</v>
      </c>
      <c r="C106" s="87" t="s">
        <v>88</v>
      </c>
      <c r="D106" s="88" t="s">
        <v>54</v>
      </c>
      <c r="E106" s="89">
        <v>0.33333333333333331</v>
      </c>
      <c r="F106" s="90" t="s">
        <v>34</v>
      </c>
      <c r="G106" s="89">
        <v>0.43402777777777779</v>
      </c>
      <c r="H106" s="310"/>
      <c r="I106" s="308"/>
      <c r="J106" s="309"/>
      <c r="K106" s="92"/>
      <c r="L106" s="93"/>
    </row>
    <row r="107" spans="1:12">
      <c r="A107" s="94">
        <v>45465</v>
      </c>
      <c r="B107" s="127" t="str">
        <f t="shared" si="1"/>
        <v>sobota</v>
      </c>
      <c r="C107" s="96" t="s">
        <v>88</v>
      </c>
      <c r="D107" s="97" t="s">
        <v>54</v>
      </c>
      <c r="E107" s="98">
        <v>0.44097222222222227</v>
      </c>
      <c r="F107" s="99" t="s">
        <v>34</v>
      </c>
      <c r="G107" s="98">
        <v>0.54166666666666663</v>
      </c>
      <c r="H107" s="440" t="s">
        <v>112</v>
      </c>
      <c r="I107" s="471" t="s">
        <v>46</v>
      </c>
      <c r="J107" s="390" t="s">
        <v>113</v>
      </c>
      <c r="K107" s="520" t="s">
        <v>114</v>
      </c>
      <c r="L107" s="472">
        <v>3</v>
      </c>
    </row>
    <row r="108" spans="1:12">
      <c r="A108" s="94">
        <v>45465</v>
      </c>
      <c r="B108" s="127" t="str">
        <f t="shared" si="1"/>
        <v>sobota</v>
      </c>
      <c r="C108" s="96" t="s">
        <v>88</v>
      </c>
      <c r="D108" s="97" t="s">
        <v>54</v>
      </c>
      <c r="E108" s="98">
        <v>0.5625</v>
      </c>
      <c r="F108" s="99" t="s">
        <v>34</v>
      </c>
      <c r="G108" s="98">
        <v>0.66319444444444442</v>
      </c>
      <c r="H108" s="241"/>
      <c r="I108" s="304"/>
      <c r="J108" s="239"/>
      <c r="K108" s="103"/>
      <c r="L108" s="104"/>
    </row>
    <row r="109" spans="1:12">
      <c r="A109" s="94">
        <v>45465</v>
      </c>
      <c r="B109" s="127" t="str">
        <f t="shared" si="1"/>
        <v>sobota</v>
      </c>
      <c r="C109" s="96" t="s">
        <v>88</v>
      </c>
      <c r="D109" s="97" t="s">
        <v>54</v>
      </c>
      <c r="E109" s="98">
        <v>0.67013888888888884</v>
      </c>
      <c r="F109" s="99" t="s">
        <v>34</v>
      </c>
      <c r="G109" s="98">
        <v>0.77083333333333337</v>
      </c>
      <c r="H109" s="240"/>
      <c r="I109" s="304"/>
      <c r="J109" s="241"/>
      <c r="K109" s="103"/>
      <c r="L109" s="104"/>
    </row>
    <row r="110" spans="1:12" ht="15" thickBot="1">
      <c r="A110" s="108">
        <v>45465</v>
      </c>
      <c r="B110" s="128" t="str">
        <f t="shared" si="1"/>
        <v>sobota</v>
      </c>
      <c r="C110" s="134" t="s">
        <v>88</v>
      </c>
      <c r="D110" s="135" t="s">
        <v>54</v>
      </c>
      <c r="E110" s="136">
        <v>0.77777777777777779</v>
      </c>
      <c r="F110" s="137" t="s">
        <v>34</v>
      </c>
      <c r="G110" s="136">
        <v>0.87847222222222221</v>
      </c>
      <c r="H110" s="305"/>
      <c r="I110" s="306"/>
      <c r="J110" s="307"/>
      <c r="K110" s="111"/>
      <c r="L110" s="112"/>
    </row>
    <row r="111" spans="1:12" ht="15" thickTop="1">
      <c r="A111" s="121">
        <v>45466</v>
      </c>
      <c r="B111" s="123" t="str">
        <f t="shared" si="1"/>
        <v>niedziela</v>
      </c>
      <c r="C111" s="87" t="s">
        <v>88</v>
      </c>
      <c r="D111" s="88" t="s">
        <v>54</v>
      </c>
      <c r="E111" s="89">
        <v>0.33333333333333331</v>
      </c>
      <c r="F111" s="90" t="s">
        <v>34</v>
      </c>
      <c r="G111" s="89">
        <v>0.43402777777777779</v>
      </c>
      <c r="H111" s="310"/>
      <c r="I111" s="308"/>
      <c r="J111" s="309"/>
      <c r="K111" s="92"/>
      <c r="L111" s="93"/>
    </row>
    <row r="112" spans="1:12">
      <c r="A112" s="113">
        <v>45466</v>
      </c>
      <c r="B112" s="124" t="str">
        <f t="shared" si="1"/>
        <v>niedziela</v>
      </c>
      <c r="C112" s="96" t="s">
        <v>88</v>
      </c>
      <c r="D112" s="97" t="s">
        <v>54</v>
      </c>
      <c r="E112" s="98">
        <v>0.44097222222222227</v>
      </c>
      <c r="F112" s="99" t="s">
        <v>34</v>
      </c>
      <c r="G112" s="98">
        <v>0.54166666666666663</v>
      </c>
      <c r="H112" s="240"/>
      <c r="I112" s="276"/>
      <c r="J112" s="237"/>
      <c r="K112" s="103"/>
      <c r="L112" s="104"/>
    </row>
    <row r="113" spans="1:12">
      <c r="A113" s="113">
        <v>45466</v>
      </c>
      <c r="B113" s="124" t="str">
        <f t="shared" si="1"/>
        <v>niedziela</v>
      </c>
      <c r="C113" s="96" t="s">
        <v>88</v>
      </c>
      <c r="D113" s="97" t="s">
        <v>54</v>
      </c>
      <c r="E113" s="98">
        <v>0.5625</v>
      </c>
      <c r="F113" s="99" t="s">
        <v>34</v>
      </c>
      <c r="G113" s="98">
        <v>0.66319444444444442</v>
      </c>
      <c r="H113" s="241"/>
      <c r="I113" s="304"/>
      <c r="J113" s="239"/>
      <c r="K113" s="103"/>
      <c r="L113" s="104"/>
    </row>
    <row r="114" spans="1:12">
      <c r="A114" s="113">
        <v>45466</v>
      </c>
      <c r="B114" s="124" t="str">
        <f t="shared" si="1"/>
        <v>niedziela</v>
      </c>
      <c r="C114" s="96" t="s">
        <v>88</v>
      </c>
      <c r="D114" s="97" t="s">
        <v>54</v>
      </c>
      <c r="E114" s="98">
        <v>0.67013888888888884</v>
      </c>
      <c r="F114" s="99" t="s">
        <v>34</v>
      </c>
      <c r="G114" s="98">
        <v>0.77083333333333337</v>
      </c>
      <c r="H114" s="240"/>
      <c r="I114" s="304"/>
      <c r="J114" s="241"/>
      <c r="K114" s="103"/>
      <c r="L114" s="104"/>
    </row>
    <row r="115" spans="1:12" ht="15" thickBot="1">
      <c r="A115" s="119">
        <v>45466</v>
      </c>
      <c r="B115" s="125" t="str">
        <f t="shared" si="1"/>
        <v>niedziela</v>
      </c>
      <c r="C115" s="134" t="s">
        <v>88</v>
      </c>
      <c r="D115" s="135" t="s">
        <v>54</v>
      </c>
      <c r="E115" s="136">
        <v>0.77777777777777779</v>
      </c>
      <c r="F115" s="137" t="s">
        <v>34</v>
      </c>
      <c r="G115" s="136">
        <v>0.87847222222222221</v>
      </c>
      <c r="H115" s="305"/>
      <c r="I115" s="306"/>
      <c r="J115" s="307"/>
      <c r="K115" s="111"/>
      <c r="L115" s="112"/>
    </row>
    <row r="116" spans="1:12" ht="15" thickTop="1">
      <c r="A116" s="85">
        <v>45472</v>
      </c>
      <c r="B116" s="126" t="str">
        <f t="shared" si="1"/>
        <v>sobota</v>
      </c>
      <c r="C116" s="87" t="s">
        <v>88</v>
      </c>
      <c r="D116" s="88" t="s">
        <v>54</v>
      </c>
      <c r="E116" s="89">
        <v>0.33333333333333331</v>
      </c>
      <c r="F116" s="90" t="s">
        <v>34</v>
      </c>
      <c r="G116" s="89">
        <v>0.43402777777777779</v>
      </c>
      <c r="H116" s="310"/>
      <c r="I116" s="308"/>
      <c r="J116" s="309"/>
      <c r="K116" s="92"/>
      <c r="L116" s="93"/>
    </row>
    <row r="117" spans="1:12">
      <c r="A117" s="94">
        <v>45472</v>
      </c>
      <c r="B117" s="127" t="str">
        <f t="shared" si="1"/>
        <v>sobota</v>
      </c>
      <c r="C117" s="96" t="s">
        <v>88</v>
      </c>
      <c r="D117" s="97" t="s">
        <v>54</v>
      </c>
      <c r="E117" s="98">
        <v>0.44097222222222227</v>
      </c>
      <c r="F117" s="99" t="s">
        <v>34</v>
      </c>
      <c r="G117" s="98">
        <v>0.54166666666666663</v>
      </c>
      <c r="H117" s="240"/>
      <c r="I117" s="276"/>
      <c r="J117" s="237"/>
      <c r="K117" s="103"/>
      <c r="L117" s="104"/>
    </row>
    <row r="118" spans="1:12">
      <c r="A118" s="94">
        <v>45472</v>
      </c>
      <c r="B118" s="127" t="str">
        <f t="shared" si="1"/>
        <v>sobota</v>
      </c>
      <c r="C118" s="96" t="s">
        <v>88</v>
      </c>
      <c r="D118" s="97" t="s">
        <v>54</v>
      </c>
      <c r="E118" s="98">
        <v>0.5625</v>
      </c>
      <c r="F118" s="99" t="s">
        <v>34</v>
      </c>
      <c r="G118" s="98">
        <v>0.66319444444444442</v>
      </c>
      <c r="H118" s="241"/>
      <c r="I118" s="304"/>
      <c r="J118" s="239"/>
      <c r="K118" s="103"/>
      <c r="L118" s="104"/>
    </row>
    <row r="119" spans="1:12">
      <c r="A119" s="94">
        <v>45472</v>
      </c>
      <c r="B119" s="127" t="str">
        <f t="shared" si="1"/>
        <v>sobota</v>
      </c>
      <c r="C119" s="96" t="s">
        <v>88</v>
      </c>
      <c r="D119" s="97" t="s">
        <v>54</v>
      </c>
      <c r="E119" s="98">
        <v>0.67013888888888884</v>
      </c>
      <c r="F119" s="99" t="s">
        <v>34</v>
      </c>
      <c r="G119" s="98">
        <v>0.77083333333333337</v>
      </c>
      <c r="H119" s="240"/>
      <c r="I119" s="304"/>
      <c r="J119" s="241"/>
      <c r="K119" s="103"/>
      <c r="L119" s="104"/>
    </row>
    <row r="120" spans="1:12" ht="15" thickBot="1">
      <c r="A120" s="108">
        <v>45472</v>
      </c>
      <c r="B120" s="128" t="str">
        <f t="shared" si="1"/>
        <v>sobota</v>
      </c>
      <c r="C120" s="134" t="s">
        <v>88</v>
      </c>
      <c r="D120" s="135" t="s">
        <v>54</v>
      </c>
      <c r="E120" s="136">
        <v>0.77777777777777779</v>
      </c>
      <c r="F120" s="137" t="s">
        <v>34</v>
      </c>
      <c r="G120" s="136">
        <v>0.87847222222222221</v>
      </c>
      <c r="H120" s="305"/>
      <c r="I120" s="306"/>
      <c r="J120" s="307"/>
      <c r="K120" s="111"/>
      <c r="L120" s="112"/>
    </row>
    <row r="121" spans="1:12" ht="15" thickTop="1">
      <c r="A121" s="121">
        <v>45473</v>
      </c>
      <c r="B121" s="123" t="str">
        <f t="shared" si="1"/>
        <v>niedziela</v>
      </c>
      <c r="C121" s="87" t="s">
        <v>88</v>
      </c>
      <c r="D121" s="88" t="s">
        <v>54</v>
      </c>
      <c r="E121" s="89">
        <v>0.33333333333333331</v>
      </c>
      <c r="F121" s="90" t="s">
        <v>34</v>
      </c>
      <c r="G121" s="89">
        <v>0.43402777777777779</v>
      </c>
      <c r="H121" s="310"/>
      <c r="I121" s="308"/>
      <c r="J121" s="309"/>
      <c r="K121" s="92"/>
      <c r="L121" s="93"/>
    </row>
    <row r="122" spans="1:12">
      <c r="A122" s="113">
        <v>45473</v>
      </c>
      <c r="B122" s="124" t="str">
        <f t="shared" si="1"/>
        <v>niedziela</v>
      </c>
      <c r="C122" s="96" t="s">
        <v>88</v>
      </c>
      <c r="D122" s="97" t="s">
        <v>54</v>
      </c>
      <c r="E122" s="98">
        <v>0.44097222222222227</v>
      </c>
      <c r="F122" s="99" t="s">
        <v>34</v>
      </c>
      <c r="G122" s="98">
        <v>0.54166666666666663</v>
      </c>
      <c r="H122" s="240"/>
      <c r="I122" s="276"/>
      <c r="J122" s="237"/>
      <c r="K122" s="103"/>
      <c r="L122" s="104"/>
    </row>
    <row r="123" spans="1:12">
      <c r="A123" s="113">
        <v>45473</v>
      </c>
      <c r="B123" s="124" t="str">
        <f t="shared" si="1"/>
        <v>niedziela</v>
      </c>
      <c r="C123" s="96" t="s">
        <v>88</v>
      </c>
      <c r="D123" s="97" t="s">
        <v>54</v>
      </c>
      <c r="E123" s="98">
        <v>0.5625</v>
      </c>
      <c r="F123" s="99" t="s">
        <v>34</v>
      </c>
      <c r="G123" s="98">
        <v>0.66319444444444442</v>
      </c>
      <c r="H123" s="241"/>
      <c r="I123" s="304"/>
      <c r="J123" s="239"/>
      <c r="K123" s="103"/>
      <c r="L123" s="104"/>
    </row>
    <row r="124" spans="1:12">
      <c r="A124" s="113">
        <v>45473</v>
      </c>
      <c r="B124" s="124" t="str">
        <f t="shared" si="1"/>
        <v>niedziela</v>
      </c>
      <c r="C124" s="96" t="s">
        <v>88</v>
      </c>
      <c r="D124" s="97" t="s">
        <v>54</v>
      </c>
      <c r="E124" s="98">
        <v>0.67013888888888884</v>
      </c>
      <c r="F124" s="99" t="s">
        <v>34</v>
      </c>
      <c r="G124" s="98">
        <v>0.77083333333333337</v>
      </c>
      <c r="H124" s="240"/>
      <c r="I124" s="304"/>
      <c r="J124" s="241"/>
      <c r="K124" s="103"/>
      <c r="L124" s="104"/>
    </row>
    <row r="125" spans="1:12" ht="15" thickBot="1">
      <c r="A125" s="130">
        <v>45473</v>
      </c>
      <c r="B125" s="131" t="str">
        <f t="shared" si="1"/>
        <v>niedziela</v>
      </c>
      <c r="C125" s="134" t="s">
        <v>88</v>
      </c>
      <c r="D125" s="135" t="s">
        <v>54</v>
      </c>
      <c r="E125" s="136">
        <v>0.77777777777777779</v>
      </c>
      <c r="F125" s="137" t="s">
        <v>34</v>
      </c>
      <c r="G125" s="136">
        <v>0.87847222222222221</v>
      </c>
      <c r="H125" s="305"/>
      <c r="I125" s="306"/>
      <c r="J125" s="307"/>
      <c r="K125" s="111"/>
      <c r="L125" s="112"/>
    </row>
    <row r="126" spans="1:12" ht="15.75" thickTop="1" thickBot="1">
      <c r="A126" s="55"/>
      <c r="B126" s="56"/>
      <c r="C126" s="57"/>
      <c r="D126" s="56"/>
      <c r="E126" s="56"/>
      <c r="F126" s="56"/>
      <c r="G126" s="56"/>
      <c r="H126" s="56"/>
      <c r="I126" s="58"/>
      <c r="J126" s="59"/>
      <c r="K126" s="60"/>
      <c r="L126" s="61">
        <f>SUM(L8:L125)</f>
        <v>114</v>
      </c>
    </row>
    <row r="130" spans="8:11">
      <c r="H130" s="62" t="s">
        <v>35</v>
      </c>
      <c r="I130" s="63"/>
      <c r="J130" s="64"/>
      <c r="K130" s="65"/>
    </row>
    <row r="131" spans="8:11">
      <c r="H131" s="66"/>
      <c r="I131" s="67"/>
      <c r="J131" s="68"/>
      <c r="K131" s="65"/>
    </row>
    <row r="132" spans="8:11" ht="15" thickBot="1">
      <c r="H132" s="66"/>
      <c r="I132" s="67"/>
      <c r="J132" s="68"/>
      <c r="K132" s="65"/>
    </row>
    <row r="133" spans="8:11" ht="15" thickBot="1">
      <c r="H133" s="283" t="s">
        <v>79</v>
      </c>
      <c r="I133" s="80">
        <f ca="1">SUMIF($H$8:$H$101,H133,$L$8:$L$99)</f>
        <v>9</v>
      </c>
      <c r="J133" s="318" t="s">
        <v>51</v>
      </c>
      <c r="K133" s="72">
        <v>9</v>
      </c>
    </row>
    <row r="134" spans="8:11">
      <c r="H134" s="283" t="s">
        <v>80</v>
      </c>
      <c r="I134" s="80">
        <f>SUMIF($H$8:$H$103,H134,$L$8:$L$103)</f>
        <v>9</v>
      </c>
      <c r="J134" s="318" t="s">
        <v>51</v>
      </c>
      <c r="K134" s="72">
        <v>9</v>
      </c>
    </row>
    <row r="135" spans="8:11" ht="15" thickBot="1">
      <c r="H135" s="285" t="s">
        <v>81</v>
      </c>
      <c r="I135" s="80">
        <f>SUMIF($H$8:$H$125,H135,$L$8:$L$125)</f>
        <v>9</v>
      </c>
      <c r="J135" s="319" t="s">
        <v>43</v>
      </c>
      <c r="K135" s="72">
        <v>9</v>
      </c>
    </row>
    <row r="136" spans="8:11" ht="15" thickBot="1">
      <c r="H136" s="285" t="s">
        <v>82</v>
      </c>
      <c r="I136" s="80">
        <f>SUMIF($H$8:$H$102,H136,$L$8:$L$102)</f>
        <v>9</v>
      </c>
      <c r="J136" s="318" t="s">
        <v>43</v>
      </c>
      <c r="K136" s="72">
        <v>9</v>
      </c>
    </row>
    <row r="137" spans="8:11" ht="15" thickBot="1">
      <c r="H137" s="284" t="s">
        <v>83</v>
      </c>
      <c r="I137" s="80">
        <f>SUMIF($H$8:$H$92,H137,$L$8:$L$92)</f>
        <v>9</v>
      </c>
      <c r="J137" s="320" t="s">
        <v>67</v>
      </c>
      <c r="K137" s="72">
        <v>9</v>
      </c>
    </row>
    <row r="138" spans="8:11" ht="15" thickBot="1">
      <c r="H138" s="284" t="s">
        <v>84</v>
      </c>
      <c r="I138" s="80">
        <f>SUMIF($H$8:$H$98,H138,$L$8:$L$98)</f>
        <v>9</v>
      </c>
      <c r="J138" s="321" t="s">
        <v>67</v>
      </c>
      <c r="K138" s="72">
        <v>9</v>
      </c>
    </row>
    <row r="139" spans="8:11">
      <c r="H139" s="284" t="s">
        <v>85</v>
      </c>
      <c r="I139" s="80">
        <f>SUMIF($H$8:$H$91,H139,$L$8:$L$91)</f>
        <v>9</v>
      </c>
      <c r="J139" s="318" t="s">
        <v>44</v>
      </c>
      <c r="K139" s="72">
        <v>9</v>
      </c>
    </row>
    <row r="140" spans="8:11" ht="15" thickBot="1">
      <c r="H140" s="285" t="s">
        <v>86</v>
      </c>
      <c r="I140" s="80">
        <f>SUMIF($H$8:$H$113,H140,$L$8:$L$113)</f>
        <v>9</v>
      </c>
      <c r="J140" s="319" t="s">
        <v>64</v>
      </c>
      <c r="K140" s="72">
        <v>9</v>
      </c>
    </row>
    <row r="141" spans="8:11" ht="15" thickBot="1">
      <c r="H141" s="285" t="s">
        <v>87</v>
      </c>
      <c r="I141" s="80">
        <f>SUMIF($H$8:$H$122,H141,$L$8:$L$122)</f>
        <v>9</v>
      </c>
      <c r="J141" s="319" t="s">
        <v>78</v>
      </c>
      <c r="K141" s="72">
        <v>9</v>
      </c>
    </row>
    <row r="142" spans="8:11" ht="15" thickBot="1">
      <c r="H142" s="323" t="s">
        <v>106</v>
      </c>
      <c r="I142" s="80">
        <f>SUMIF($H$8:$H$98,H142,$L$8:$L$98)</f>
        <v>15</v>
      </c>
      <c r="J142" s="322" t="s">
        <v>45</v>
      </c>
      <c r="K142" s="72">
        <v>18</v>
      </c>
    </row>
    <row r="143" spans="8:11" ht="15" thickBot="1">
      <c r="H143" s="323" t="s">
        <v>112</v>
      </c>
      <c r="I143" s="80">
        <f>SUMIF($H$8:$H$98,H143,$L$8:$L$98)</f>
        <v>15</v>
      </c>
      <c r="J143" s="322" t="s">
        <v>113</v>
      </c>
      <c r="K143" s="72">
        <v>18</v>
      </c>
    </row>
    <row r="144" spans="8:11" ht="15" thickBot="1">
      <c r="H144" s="56"/>
      <c r="I144" s="58"/>
      <c r="J144" s="59"/>
      <c r="K144" s="70">
        <f>SUM(K133:K142)</f>
        <v>99</v>
      </c>
    </row>
  </sheetData>
  <autoFilter ref="A7:L126">
    <filterColumn colId="4" showButton="0"/>
    <filterColumn colId="5" showButton="0"/>
  </autoFilter>
  <mergeCells count="2">
    <mergeCell ref="E7:G7"/>
    <mergeCell ref="M55:N55"/>
  </mergeCells>
  <pageMargins left="0.17007874015748004" right="0.17992125984252005" top="0.56377952755905514" bottom="1.1338582677165361" header="0.17007874015748004" footer="0.74015748031496098"/>
  <pageSetup paperSize="9" scale="56" fitToWidth="0" fitToHeight="0" orientation="portrait" r:id="rId1"/>
  <headerFooter alignWithMargins="0"/>
  <rowBreaks count="1" manualBreakCount="1">
    <brk id="84" max="19" man="1"/>
  </rowBreaks>
  <colBreaks count="1" manualBreakCount="1">
    <brk id="12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UWAGI</vt:lpstr>
      <vt:lpstr>Godziny_zajęć</vt:lpstr>
      <vt:lpstr>TiLwGG_II_rok_II stop.</vt:lpstr>
      <vt:lpstr>ZF_II_rok_II stop.</vt:lpstr>
      <vt:lpstr>ZO_II_rok_II stop.</vt:lpstr>
      <vt:lpstr>'TiLwGG_II_rok_II stop.'!Obszar_wydruku</vt:lpstr>
      <vt:lpstr>'ZF_II_rok_II stop.'!Obszar_wydruku</vt:lpstr>
      <vt:lpstr>'ZO_II_rok_II stop.'!Obszar_wydruku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2024-03-26T11:17:19Z</cp:lastPrinted>
  <dcterms:created xsi:type="dcterms:W3CDTF">2020-10-05T12:13:39Z</dcterms:created>
  <dcterms:modified xsi:type="dcterms:W3CDTF">2024-04-08T07:12:49Z</dcterms:modified>
</cp:coreProperties>
</file>