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esktop\NST_lato_2024\"/>
    </mc:Choice>
  </mc:AlternateContent>
  <bookViews>
    <workbookView xWindow="0" yWindow="0" windowWidth="28800" windowHeight="11745" activeTab="3"/>
  </bookViews>
  <sheets>
    <sheet name="UWAGI" sheetId="1" r:id="rId1"/>
    <sheet name="Godziny_zajęć" sheetId="2" r:id="rId2"/>
    <sheet name="STiL_III-rok_I_st" sheetId="3" r:id="rId3"/>
    <sheet name="EM_III rok_I_st" sheetId="6" r:id="rId4"/>
  </sheets>
  <definedNames>
    <definedName name="_10Excel_BuiltIn__FilterDatabase_14_1" localSheetId="3">!#REF!</definedName>
    <definedName name="_10Excel_BuiltIn__FilterDatabase_14_1">!#REF!</definedName>
    <definedName name="_11Excel_BuiltIn__FilterDatabase_16_1" localSheetId="3">!#REF!</definedName>
    <definedName name="_11Excel_BuiltIn__FilterDatabase_16_1">!#REF!</definedName>
    <definedName name="_12Excel_BuiltIn__FilterDatabase_2_1" localSheetId="3">!#REF!</definedName>
    <definedName name="_12Excel_BuiltIn__FilterDatabase_2_1">!#REF!</definedName>
    <definedName name="_13Excel_BuiltIn__FilterDatabase_2_1_1" localSheetId="3">!#REF!</definedName>
    <definedName name="_13Excel_BuiltIn__FilterDatabase_2_1_1">!#REF!</definedName>
    <definedName name="_14Excel_BuiltIn__FilterDatabase_3_1" localSheetId="3">!#REF!</definedName>
    <definedName name="_14Excel_BuiltIn__FilterDatabase_3_1">!#REF!</definedName>
    <definedName name="_15Excel_BuiltIn__FilterDatabase_3_1_1" localSheetId="3">!#REF!</definedName>
    <definedName name="_15Excel_BuiltIn__FilterDatabase_3_1_1">!#REF!</definedName>
    <definedName name="_16Excel_BuiltIn__FilterDatabase_4_1" localSheetId="3">!#REF!</definedName>
    <definedName name="_16Excel_BuiltIn__FilterDatabase_4_1">!#REF!</definedName>
    <definedName name="_17Excel_BuiltIn__FilterDatabase_4_1_1" localSheetId="3">!#REF!</definedName>
    <definedName name="_17Excel_BuiltIn__FilterDatabase_4_1_1">!#REF!</definedName>
    <definedName name="_18Excel_BuiltIn__FilterDatabase_5_1" localSheetId="3">!#REF!</definedName>
    <definedName name="_18Excel_BuiltIn__FilterDatabase_5_1">!#REF!</definedName>
    <definedName name="_19Excel_BuiltIn__FilterDatabase_5_1_1" localSheetId="3">!#REF!</definedName>
    <definedName name="_19Excel_BuiltIn__FilterDatabase_5_1_1">!#REF!</definedName>
    <definedName name="_1Excel_BuiltIn__FilterDatabase_1_1" localSheetId="3">!#REF!</definedName>
    <definedName name="_1Excel_BuiltIn__FilterDatabase_1_1">!#REF!</definedName>
    <definedName name="_20Excel_BuiltIn__FilterDatabase_6_1" localSheetId="3">!#REF!</definedName>
    <definedName name="_20Excel_BuiltIn__FilterDatabase_6_1">!#REF!</definedName>
    <definedName name="_21Excel_BuiltIn__FilterDatabase_6_1_1" localSheetId="3">!#REF!</definedName>
    <definedName name="_21Excel_BuiltIn__FilterDatabase_6_1_1">!#REF!</definedName>
    <definedName name="_22Excel_BuiltIn__FilterDatabase_7_1" localSheetId="3">!#REF!</definedName>
    <definedName name="_22Excel_BuiltIn__FilterDatabase_7_1">!#REF!</definedName>
    <definedName name="_23Excel_BuiltIn__FilterDatabase_7_1_1" localSheetId="3">!#REF!</definedName>
    <definedName name="_23Excel_BuiltIn__FilterDatabase_7_1_1">!#REF!</definedName>
    <definedName name="_24Excel_BuiltIn__FilterDatabase_8_1" localSheetId="3">!#REF!</definedName>
    <definedName name="_24Excel_BuiltIn__FilterDatabase_8_1">!#REF!</definedName>
    <definedName name="_25Excel_BuiltIn__FilterDatabase_8_1_1" localSheetId="3">!#REF!</definedName>
    <definedName name="_25Excel_BuiltIn__FilterDatabase_8_1_1">!#REF!</definedName>
    <definedName name="_26Excel_BuiltIn__FilterDatabase_9_1" localSheetId="3">!#REF!</definedName>
    <definedName name="_26Excel_BuiltIn__FilterDatabase_9_1">!#REF!</definedName>
    <definedName name="_27Excel_BuiltIn__FilterDatabase_9_1_1" localSheetId="3">!#REF!</definedName>
    <definedName name="_27Excel_BuiltIn__FilterDatabase_9_1_1">!#REF!</definedName>
    <definedName name="_2Excel_BuiltIn__FilterDatabase_1_1_1" localSheetId="3">!#REF!</definedName>
    <definedName name="_2Excel_BuiltIn__FilterDatabase_1_1_1">!#REF!</definedName>
    <definedName name="_3Excel_BuiltIn__FilterDatabase_10_1" localSheetId="3">!#REF!</definedName>
    <definedName name="_3Excel_BuiltIn__FilterDatabase_10_1">!#REF!</definedName>
    <definedName name="_4Excel_BuiltIn__FilterDatabase_10_1_1" localSheetId="3">!#REF!</definedName>
    <definedName name="_4Excel_BuiltIn__FilterDatabase_10_1_1">!#REF!</definedName>
    <definedName name="_5Excel_BuiltIn__FilterDatabase_11_1" localSheetId="3">!#REF!</definedName>
    <definedName name="_5Excel_BuiltIn__FilterDatabase_11_1">!#REF!</definedName>
    <definedName name="_6Excel_BuiltIn__FilterDatabase_11_1_1" localSheetId="3">!#REF!</definedName>
    <definedName name="_6Excel_BuiltIn__FilterDatabase_11_1_1">!#REF!</definedName>
    <definedName name="_7Excel_BuiltIn__FilterDatabase_12_1" localSheetId="3">!#REF!</definedName>
    <definedName name="_7Excel_BuiltIn__FilterDatabase_12_1">!#REF!</definedName>
    <definedName name="_8Excel_BuiltIn__FilterDatabase_12_1_1" localSheetId="3">!#REF!</definedName>
    <definedName name="_8Excel_BuiltIn__FilterDatabase_12_1_1">!#REF!</definedName>
    <definedName name="_9Excel_BuiltIn__FilterDatabase_13_1" localSheetId="3">!#REF!</definedName>
    <definedName name="_9Excel_BuiltIn__FilterDatabase_13_1">!#REF!</definedName>
    <definedName name="_xlnm._FilterDatabase" localSheetId="3" hidden="1">'EM_III rok_I_st'!$A$7:$L$122</definedName>
    <definedName name="_xlnm._FilterDatabase" localSheetId="2" hidden="1">'STiL_III-rok_I_st'!$A$7:$L$122</definedName>
    <definedName name="Excel_BuiltIn__FilterDatabase" localSheetId="3">!#REF!</definedName>
    <definedName name="Excel_BuiltIn__FilterDatabase">!#REF!</definedName>
    <definedName name="Excel_BuiltIn__FilterDatabase_1" localSheetId="3">!#REF!</definedName>
    <definedName name="Excel_BuiltIn__FilterDatabase_1">!#REF!</definedName>
    <definedName name="Excel_BuiltIn__FilterDatabase_1_1" localSheetId="3">!#REF!</definedName>
    <definedName name="Excel_BuiltIn__FilterDatabase_1_1">!#REF!</definedName>
    <definedName name="Excel_BuiltIn__FilterDatabase_10" localSheetId="3">!#REF!</definedName>
    <definedName name="Excel_BuiltIn__FilterDatabase_10">!#REF!</definedName>
    <definedName name="Excel_BuiltIn__FilterDatabase_10_1" localSheetId="3">!#REF!</definedName>
    <definedName name="Excel_BuiltIn__FilterDatabase_10_1">!#REF!</definedName>
    <definedName name="Excel_BuiltIn__FilterDatabase_11" localSheetId="3">!#REF!</definedName>
    <definedName name="Excel_BuiltIn__FilterDatabase_11">!#REF!</definedName>
    <definedName name="Excel_BuiltIn__FilterDatabase_11_1" localSheetId="3">!#REF!</definedName>
    <definedName name="Excel_BuiltIn__FilterDatabase_11_1">!#REF!</definedName>
    <definedName name="Excel_BuiltIn__FilterDatabase_12" localSheetId="3">!#REF!</definedName>
    <definedName name="Excel_BuiltIn__FilterDatabase_12">!#REF!</definedName>
    <definedName name="Excel_BuiltIn__FilterDatabase_12_1" localSheetId="3">!#REF!</definedName>
    <definedName name="Excel_BuiltIn__FilterDatabase_12_1">!#REF!</definedName>
    <definedName name="Excel_BuiltIn__FilterDatabase_13" localSheetId="3">!#REF!</definedName>
    <definedName name="Excel_BuiltIn__FilterDatabase_13">!#REF!</definedName>
    <definedName name="Excel_BuiltIn__FilterDatabase_13_1" localSheetId="3">!#REF!</definedName>
    <definedName name="Excel_BuiltIn__FilterDatabase_13_1">!#REF!</definedName>
    <definedName name="Excel_BuiltIn__FilterDatabase_14" localSheetId="3">!#REF!</definedName>
    <definedName name="Excel_BuiltIn__FilterDatabase_14">!#REF!</definedName>
    <definedName name="Excel_BuiltIn__FilterDatabase_14_1" localSheetId="3">!#REF!</definedName>
    <definedName name="Excel_BuiltIn__FilterDatabase_14_1">!#REF!</definedName>
    <definedName name="Excel_BuiltIn__FilterDatabase_15" localSheetId="3">!#REF!</definedName>
    <definedName name="Excel_BuiltIn__FilterDatabase_15">!#REF!</definedName>
    <definedName name="Excel_BuiltIn__FilterDatabase_16" localSheetId="3">!#REF!</definedName>
    <definedName name="Excel_BuiltIn__FilterDatabase_16">!#REF!</definedName>
    <definedName name="Excel_BuiltIn__FilterDatabase_16_1" localSheetId="3">!#REF!</definedName>
    <definedName name="Excel_BuiltIn__FilterDatabase_16_1">!#REF!</definedName>
    <definedName name="Excel_BuiltIn__FilterDatabase_17" localSheetId="3">!#REF!</definedName>
    <definedName name="Excel_BuiltIn__FilterDatabase_17">!#REF!</definedName>
    <definedName name="Excel_BuiltIn__FilterDatabase_18" localSheetId="3">!#REF!</definedName>
    <definedName name="Excel_BuiltIn__FilterDatabase_18">!#REF!</definedName>
    <definedName name="Excel_BuiltIn__FilterDatabase_19" localSheetId="3">!#REF!</definedName>
    <definedName name="Excel_BuiltIn__FilterDatabase_19">!#REF!</definedName>
    <definedName name="Excel_BuiltIn__FilterDatabase_2" localSheetId="3">!#REF!</definedName>
    <definedName name="Excel_BuiltIn__FilterDatabase_2">!#REF!</definedName>
    <definedName name="Excel_BuiltIn__FilterDatabase_2_1" localSheetId="3">!#REF!</definedName>
    <definedName name="Excel_BuiltIn__FilterDatabase_2_1">!#REF!</definedName>
    <definedName name="Excel_BuiltIn__FilterDatabase_20" localSheetId="3">!#REF!</definedName>
    <definedName name="Excel_BuiltIn__FilterDatabase_20">!#REF!</definedName>
    <definedName name="Excel_BuiltIn__FilterDatabase_21" localSheetId="3">!#REF!</definedName>
    <definedName name="Excel_BuiltIn__FilterDatabase_21">!#REF!</definedName>
    <definedName name="Excel_BuiltIn__FilterDatabase_3" localSheetId="3">!#REF!</definedName>
    <definedName name="Excel_BuiltIn__FilterDatabase_3">!#REF!</definedName>
    <definedName name="Excel_BuiltIn__FilterDatabase_3_1" localSheetId="3">!#REF!</definedName>
    <definedName name="Excel_BuiltIn__FilterDatabase_3_1">!#REF!</definedName>
    <definedName name="Excel_BuiltIn__FilterDatabase_4" localSheetId="3">!#REF!</definedName>
    <definedName name="Excel_BuiltIn__FilterDatabase_4">!#REF!</definedName>
    <definedName name="Excel_BuiltIn__FilterDatabase_4_1" localSheetId="3">!#REF!</definedName>
    <definedName name="Excel_BuiltIn__FilterDatabase_4_1">!#REF!</definedName>
    <definedName name="Excel_BuiltIn__FilterDatabase_5" localSheetId="3">!#REF!</definedName>
    <definedName name="Excel_BuiltIn__FilterDatabase_5">!#REF!</definedName>
    <definedName name="Excel_BuiltIn__FilterDatabase_5_1" localSheetId="3">!#REF!</definedName>
    <definedName name="Excel_BuiltIn__FilterDatabase_5_1">!#REF!</definedName>
    <definedName name="Excel_BuiltIn__FilterDatabase_6" localSheetId="3">!#REF!</definedName>
    <definedName name="Excel_BuiltIn__FilterDatabase_6">!#REF!</definedName>
    <definedName name="Excel_BuiltIn__FilterDatabase_6_1" localSheetId="3">!#REF!</definedName>
    <definedName name="Excel_BuiltIn__FilterDatabase_6_1">!#REF!</definedName>
    <definedName name="Excel_BuiltIn__FilterDatabase_7" localSheetId="3">!#REF!</definedName>
    <definedName name="Excel_BuiltIn__FilterDatabase_7">!#REF!</definedName>
    <definedName name="Excel_BuiltIn__FilterDatabase_7_1" localSheetId="3">!#REF!</definedName>
    <definedName name="Excel_BuiltIn__FilterDatabase_7_1">!#REF!</definedName>
    <definedName name="Excel_BuiltIn__FilterDatabase_8" localSheetId="3">!#REF!</definedName>
    <definedName name="Excel_BuiltIn__FilterDatabase_8">!#REF!</definedName>
    <definedName name="Excel_BuiltIn__FilterDatabase_8_1" localSheetId="3">!#REF!</definedName>
    <definedName name="Excel_BuiltIn__FilterDatabase_8_1">!#REF!</definedName>
    <definedName name="Excel_BuiltIn__FilterDatabase_9" localSheetId="3">!#REF!</definedName>
    <definedName name="Excel_BuiltIn__FilterDatabase_9">!#REF!</definedName>
    <definedName name="Excel_BuiltIn__FilterDatabase_9_1" localSheetId="3">!#REF!</definedName>
    <definedName name="Excel_BuiltIn__FilterDatabase_9_1">!#REF!</definedName>
    <definedName name="_xlnm.Print_Area" localSheetId="3">'EM_III rok_I_st'!$A$1:$T$133</definedName>
    <definedName name="_xlnm.Print_Area" localSheetId="2">'STiL_III-rok_I_st'!$A$1:$T$133</definedName>
  </definedNames>
  <calcPr calcId="162913"/>
</workbook>
</file>

<file path=xl/calcChain.xml><?xml version="1.0" encoding="utf-8"?>
<calcChain xmlns="http://schemas.openxmlformats.org/spreadsheetml/2006/main">
  <c r="I132" i="3" l="1"/>
  <c r="I126" i="3" l="1"/>
  <c r="I125" i="3"/>
  <c r="I127" i="3"/>
  <c r="I130" i="3"/>
  <c r="I124" i="3"/>
  <c r="I126" i="6"/>
  <c r="I125" i="6"/>
  <c r="I124" i="6"/>
  <c r="I129" i="3"/>
  <c r="I128" i="3"/>
  <c r="I132" i="6"/>
  <c r="I131" i="6"/>
  <c r="I130" i="6"/>
  <c r="I131" i="3"/>
  <c r="I122" i="3" l="1"/>
  <c r="L118" i="3" l="1"/>
  <c r="K133" i="3"/>
  <c r="B117" i="6" l="1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I122" i="6" l="1"/>
  <c r="L118" i="6"/>
  <c r="K133" i="6" l="1"/>
</calcChain>
</file>

<file path=xl/sharedStrings.xml><?xml version="1.0" encoding="utf-8"?>
<sst xmlns="http://schemas.openxmlformats.org/spreadsheetml/2006/main" count="1039" uniqueCount="91">
  <si>
    <t>Nr godz.</t>
  </si>
  <si>
    <t>Godziny</t>
  </si>
  <si>
    <t>8:00 - 8:45</t>
  </si>
  <si>
    <t>8:50 - 9:35</t>
  </si>
  <si>
    <t>9:40 - 10:25</t>
  </si>
  <si>
    <t>10:35 - 11:20</t>
  </si>
  <si>
    <t>11:25 - 12:10</t>
  </si>
  <si>
    <t>12:15 - 13:00</t>
  </si>
  <si>
    <t>Przerwa</t>
  </si>
  <si>
    <t>13:00 - 13:30</t>
  </si>
  <si>
    <t>13:30 - 14:15</t>
  </si>
  <si>
    <t>14:20 - 15:05</t>
  </si>
  <si>
    <t>15:10 - 15:55</t>
  </si>
  <si>
    <t>16:05 - 16:50</t>
  </si>
  <si>
    <t>16:55 - 17:40</t>
  </si>
  <si>
    <t>17:45 - 18:30</t>
  </si>
  <si>
    <t>18:40 - 19:25</t>
  </si>
  <si>
    <t>19:30 - 20:15</t>
  </si>
  <si>
    <t>20:20 - 21:05</t>
  </si>
  <si>
    <t>Miejsce:</t>
  </si>
  <si>
    <t>Gdynia</t>
  </si>
  <si>
    <t>Specj.</t>
  </si>
  <si>
    <t>Semestr:</t>
  </si>
  <si>
    <t>Ostatnia modyfikacja:</t>
  </si>
  <si>
    <t>Rok:</t>
  </si>
  <si>
    <t>DATA</t>
  </si>
  <si>
    <t>SPECJALNOŚĆ</t>
  </si>
  <si>
    <t>SEMESTR</t>
  </si>
  <si>
    <t>GODZINY</t>
  </si>
  <si>
    <t>PRZEDMIOT</t>
  </si>
  <si>
    <t>GRUPA</t>
  </si>
  <si>
    <t>PROWADZĄCY</t>
  </si>
  <si>
    <t>SALA</t>
  </si>
  <si>
    <t>-</t>
  </si>
  <si>
    <t>Sumy kontrolne</t>
  </si>
  <si>
    <t>Marek</t>
  </si>
  <si>
    <t>STiL  I stop.</t>
  </si>
  <si>
    <t>DZIEŃ
TYGODNIA</t>
  </si>
  <si>
    <t>LICZBA
GODZIN</t>
  </si>
  <si>
    <t>III rok</t>
  </si>
  <si>
    <t>NABÓR  2021/2022</t>
  </si>
  <si>
    <t>EM  I stop.</t>
  </si>
  <si>
    <t>Piszczatowska</t>
  </si>
  <si>
    <t>2023/2024</t>
  </si>
  <si>
    <t>sem. letni</t>
  </si>
  <si>
    <t>VI</t>
  </si>
  <si>
    <t>Ubezpieczenia w logistyce-W</t>
  </si>
  <si>
    <t>Ubezpieczenia w logistyce-C</t>
  </si>
  <si>
    <t>Zarządzanie przedsiębiorstwem sektora TSL-W</t>
  </si>
  <si>
    <t>Zarządzanie przedsiębiorstwem sektora TSL-C</t>
  </si>
  <si>
    <t>Wykład monograficzny II-W</t>
  </si>
  <si>
    <t>Chaberek</t>
  </si>
  <si>
    <t>Seminarium dyplomowe III</t>
  </si>
  <si>
    <t>Język obcy VI-C</t>
  </si>
  <si>
    <t>Gry menedżerskie-W</t>
  </si>
  <si>
    <t>Gry menedżerskie-C</t>
  </si>
  <si>
    <t>Kadry i płace-W</t>
  </si>
  <si>
    <t>Kadry i płace-C</t>
  </si>
  <si>
    <t>STiL--I-stop.</t>
  </si>
  <si>
    <t>EM-I-stop.</t>
  </si>
  <si>
    <t>Klopott</t>
  </si>
  <si>
    <t>Skiba</t>
  </si>
  <si>
    <t>Spodarczyk</t>
  </si>
  <si>
    <t>Czarnecka</t>
  </si>
  <si>
    <t>Kamińska</t>
  </si>
  <si>
    <t>Wykład</t>
  </si>
  <si>
    <t xml:space="preserve">Wykład </t>
  </si>
  <si>
    <t>Teams</t>
  </si>
  <si>
    <t>C</t>
  </si>
  <si>
    <t xml:space="preserve">Skiba </t>
  </si>
  <si>
    <t xml:space="preserve">Czarnecka </t>
  </si>
  <si>
    <t>Surawski</t>
  </si>
  <si>
    <t>Uniwersytet Morski w Gdyni WZNJ Studia Niestacjonarne</t>
  </si>
  <si>
    <t xml:space="preserve">Wykład monograficzny II-W </t>
  </si>
  <si>
    <t xml:space="preserve">Kadry i płace-W </t>
  </si>
  <si>
    <t xml:space="preserve">Ubezpieczenia w logistyce-W </t>
  </si>
  <si>
    <t xml:space="preserve">Ubezpieczenia w logistyce-C </t>
  </si>
  <si>
    <t>Negocjacje w biznesie-WdW-C</t>
  </si>
  <si>
    <t>Techniki kreatywnego myślenia-WdW-C</t>
  </si>
  <si>
    <t xml:space="preserve">Kadry i płace-C </t>
  </si>
  <si>
    <t>Negocjacje w biznesie WdW-C</t>
  </si>
  <si>
    <t xml:space="preserve">Piszczatowska </t>
  </si>
  <si>
    <t>sem</t>
  </si>
  <si>
    <t>B-307</t>
  </si>
  <si>
    <t>dopisane sale</t>
  </si>
  <si>
    <t>B-313</t>
  </si>
  <si>
    <t>B-314</t>
  </si>
  <si>
    <t>B-301</t>
  </si>
  <si>
    <t>B-305</t>
  </si>
  <si>
    <t>B-315</t>
  </si>
  <si>
    <t>zmiana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</si>
</sst>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5]General"/>
    <numFmt numFmtId="165" formatCode="h&quot;:&quot;mm"/>
    <numFmt numFmtId="166" formatCode="d&quot; &quot;mmm"/>
    <numFmt numFmtId="167" formatCode="[$-415]0"/>
    <numFmt numFmtId="168" formatCode="[$-415]hh&quot;:&quot;mm"/>
    <numFmt numFmtId="169" formatCode="[$-415]yyyy\-mm\-dd"/>
    <numFmt numFmtId="170" formatCode="d&quot; &quot;mmmm&quot; &quot;yyyy"/>
    <numFmt numFmtId="171" formatCode="#,##0.00&quot; &quot;[$zł-415];[Red]&quot;-&quot;#,##0.00&quot; &quot;[$zł-415]"/>
    <numFmt numFmtId="172" formatCode="d\ mmm"/>
  </numFmts>
  <fonts count="67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008000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333399"/>
      <name val="Czcionka tekstu podstawowego"/>
      <charset val="238"/>
    </font>
    <font>
      <sz val="11"/>
      <color rgb="FFFF9900"/>
      <name val="Czcionka tekstu podstawowego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1"/>
      <charset val="238"/>
    </font>
    <font>
      <b/>
      <sz val="11"/>
      <color rgb="FF333333"/>
      <name val="Czcionka tekstu podstawowego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zcionka tekstu podstawowego"/>
      <charset val="238"/>
    </font>
    <font>
      <sz val="11"/>
      <color rgb="FFFF000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 CE"/>
      <charset val="238"/>
    </font>
    <font>
      <b/>
      <i/>
      <u/>
      <sz val="11"/>
      <color rgb="FF000000"/>
      <name val="Arial"/>
      <family val="2"/>
      <charset val="238"/>
    </font>
    <font>
      <sz val="9"/>
      <color rgb="FF000000"/>
      <name val="Arial CE1"/>
      <charset val="238"/>
    </font>
    <font>
      <b/>
      <sz val="10"/>
      <color rgb="FF000000"/>
      <name val="Arial CE1"/>
      <charset val="238"/>
    </font>
    <font>
      <b/>
      <i/>
      <u/>
      <sz val="14"/>
      <color rgb="FF000000"/>
      <name val="Arial CE1"/>
      <charset val="238"/>
    </font>
    <font>
      <i/>
      <sz val="10"/>
      <color rgb="FF000000"/>
      <name val="Arial CE1"/>
      <charset val="238"/>
    </font>
    <font>
      <b/>
      <i/>
      <sz val="14"/>
      <color rgb="FF000000"/>
      <name val="Arial CE1"/>
      <charset val="238"/>
    </font>
    <font>
      <b/>
      <sz val="10"/>
      <color rgb="FF000000"/>
      <name val="Arial CE"/>
      <charset val="238"/>
    </font>
    <font>
      <i/>
      <sz val="9"/>
      <color rgb="FF000000"/>
      <name val="Arial CE1"/>
      <charset val="238"/>
    </font>
    <font>
      <i/>
      <sz val="8"/>
      <color rgb="FF000000"/>
      <name val="Arial CE1"/>
      <charset val="238"/>
    </font>
    <font>
      <u/>
      <sz val="10"/>
      <color rgb="FF000000"/>
      <name val="Arial CE1"/>
      <charset val="238"/>
    </font>
    <font>
      <b/>
      <sz val="11"/>
      <color rgb="FFFF0000"/>
      <name val="Arial CE"/>
      <charset val="238"/>
    </font>
    <font>
      <i/>
      <sz val="10"/>
      <color rgb="FF000000"/>
      <name val="Arial CE"/>
      <charset val="238"/>
    </font>
    <font>
      <b/>
      <sz val="9"/>
      <color rgb="FF000000"/>
      <name val="Arial CE1"/>
      <charset val="238"/>
    </font>
    <font>
      <sz val="10"/>
      <color rgb="FFFF0000"/>
      <name val="Arial CE1"/>
      <charset val="238"/>
    </font>
    <font>
      <sz val="10"/>
      <color rgb="FF0070C0"/>
      <name val="Arial CE1"/>
      <charset val="238"/>
    </font>
    <font>
      <b/>
      <i/>
      <sz val="10"/>
      <color rgb="FF000000"/>
      <name val="Arial CE1"/>
      <charset val="238"/>
    </font>
    <font>
      <b/>
      <sz val="9"/>
      <color rgb="FFFF0000"/>
      <name val="Arial CE"/>
      <charset val="238"/>
    </font>
    <font>
      <b/>
      <sz val="12"/>
      <name val="Arial CE"/>
      <charset val="238"/>
    </font>
    <font>
      <b/>
      <sz val="10"/>
      <color rgb="FFFF0000"/>
      <name val="Arial CE"/>
      <charset val="238"/>
    </font>
    <font>
      <sz val="10"/>
      <name val="Arial CE1"/>
      <charset val="238"/>
    </font>
    <font>
      <sz val="10"/>
      <name val="Arial CE"/>
      <charset val="238"/>
    </font>
    <font>
      <sz val="10"/>
      <color rgb="FFFF0000"/>
      <name val="Arial CE"/>
      <family val="2"/>
      <charset val="238"/>
    </font>
    <font>
      <sz val="8"/>
      <color rgb="FF000000"/>
      <name val="Arial CE"/>
      <charset val="238"/>
    </font>
    <font>
      <sz val="10"/>
      <color rgb="FF0070C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color rgb="FF0070C0"/>
      <name val="Arial CE"/>
      <charset val="238"/>
    </font>
    <font>
      <b/>
      <sz val="10"/>
      <color indexed="10"/>
      <name val="Arial CE"/>
      <charset val="238"/>
    </font>
    <font>
      <b/>
      <sz val="14"/>
      <color rgb="FFFF0000"/>
      <name val="Arial CE1"/>
      <charset val="238"/>
    </font>
    <font>
      <sz val="8"/>
      <color rgb="FF0070C0"/>
      <name val="Arial CE1"/>
      <charset val="238"/>
    </font>
    <font>
      <sz val="9"/>
      <color rgb="FF0070C0"/>
      <name val="Arial CE"/>
      <family val="2"/>
      <charset val="238"/>
    </font>
    <font>
      <sz val="12"/>
      <color rgb="FF000000"/>
      <name val="Arial CE"/>
      <charset val="238"/>
    </font>
    <font>
      <b/>
      <sz val="14"/>
      <color rgb="FFFF0000"/>
      <name val="Arial CE"/>
      <charset val="238"/>
    </font>
    <font>
      <b/>
      <sz val="10"/>
      <color rgb="FF0070C0"/>
      <name val="Arial CE1"/>
      <charset val="238"/>
    </font>
    <font>
      <b/>
      <sz val="9"/>
      <color rgb="FF0070C0"/>
      <name val="Arial CE"/>
      <charset val="238"/>
    </font>
    <font>
      <b/>
      <sz val="9"/>
      <name val="Arial CE"/>
      <charset val="238"/>
    </font>
    <font>
      <b/>
      <sz val="14"/>
      <name val="Arial CE"/>
      <charset val="238"/>
    </font>
    <font>
      <b/>
      <sz val="10"/>
      <color rgb="FFFF0000"/>
      <name val="Arial CE1"/>
      <charset val="238"/>
    </font>
    <font>
      <sz val="9"/>
      <color rgb="FF0070C0"/>
      <name val="Arial CE"/>
      <charset val="238"/>
    </font>
    <font>
      <sz val="8"/>
      <name val="Arial CE1"/>
      <charset val="238"/>
    </font>
    <font>
      <sz val="11"/>
      <name val="Arial"/>
      <family val="2"/>
      <charset val="238"/>
    </font>
    <font>
      <b/>
      <sz val="10"/>
      <name val="Arial CE1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800080"/>
        <bgColor rgb="FF800080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6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</borders>
  <cellStyleXfs count="47">
    <xf numFmtId="0" fontId="0" fillId="0" borderId="0"/>
    <xf numFmtId="0" fontId="1" fillId="2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3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8" borderId="0" applyNumberFormat="0" applyBorder="0" applyProtection="0"/>
    <xf numFmtId="0" fontId="1" fillId="10" borderId="0" applyNumberFormat="0" applyBorder="0" applyProtection="0"/>
    <xf numFmtId="0" fontId="2" fillId="8" borderId="0" applyNumberFormat="0" applyBorder="0" applyProtection="0"/>
    <xf numFmtId="0" fontId="2" fillId="3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2" borderId="0" applyNumberFormat="0" applyBorder="0" applyProtection="0"/>
    <xf numFmtId="0" fontId="3" fillId="15" borderId="0" applyNumberFormat="0" applyBorder="0" applyProtection="0"/>
    <xf numFmtId="0" fontId="3" fillId="11" borderId="0" applyNumberFormat="0" applyBorder="0" applyProtection="0"/>
    <xf numFmtId="0" fontId="3" fillId="16" borderId="0" applyNumberFormat="0" applyBorder="0" applyProtection="0"/>
    <xf numFmtId="0" fontId="4" fillId="17" borderId="0" applyNumberFormat="0" applyBorder="0" applyProtection="0"/>
    <xf numFmtId="0" fontId="5" fillId="9" borderId="1" applyNumberFormat="0" applyProtection="0"/>
    <xf numFmtId="0" fontId="6" fillId="18" borderId="2" applyNumberFormat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3" applyNumberFormat="0" applyProtection="0"/>
    <xf numFmtId="0" fontId="10" fillId="0" borderId="4" applyNumberFormat="0" applyProtection="0"/>
    <xf numFmtId="0" fontId="11" fillId="0" borderId="5" applyNumberFormat="0" applyProtection="0"/>
    <xf numFmtId="0" fontId="11" fillId="0" borderId="0" applyNumberFormat="0" applyBorder="0" applyProtection="0"/>
    <xf numFmtId="0" fontId="12" fillId="3" borderId="1" applyNumberFormat="0" applyProtection="0"/>
    <xf numFmtId="0" fontId="13" fillId="0" borderId="6" applyNumberFormat="0" applyProtection="0"/>
    <xf numFmtId="0" fontId="14" fillId="10" borderId="0" applyNumberFormat="0" applyBorder="0" applyProtection="0"/>
    <xf numFmtId="0" fontId="15" fillId="5" borderId="7" applyNumberFormat="0" applyProtection="0"/>
    <xf numFmtId="0" fontId="16" fillId="9" borderId="8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164" fontId="21" fillId="0" borderId="0" applyBorder="0" applyProtection="0"/>
    <xf numFmtId="0" fontId="22" fillId="0" borderId="0" applyNumberFormat="0" applyBorder="0" applyProtection="0"/>
    <xf numFmtId="171" fontId="22" fillId="0" borderId="0" applyBorder="0" applyProtection="0"/>
  </cellStyleXfs>
  <cellXfs count="403">
    <xf numFmtId="0" fontId="0" fillId="0" borderId="0" xfId="0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165" fontId="15" fillId="0" borderId="0" xfId="0" applyNumberFormat="1" applyFont="1" applyAlignment="1">
      <alignment horizontal="left"/>
    </xf>
    <xf numFmtId="167" fontId="15" fillId="0" borderId="0" xfId="0" applyNumberFormat="1" applyFont="1" applyAlignment="1">
      <alignment horizontal="left" shrinkToFit="1"/>
    </xf>
    <xf numFmtId="0" fontId="23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0" fontId="15" fillId="0" borderId="0" xfId="0" applyFont="1" applyAlignment="1">
      <alignment horizontal="center" wrapText="1" shrinkToFit="1"/>
    </xf>
    <xf numFmtId="167" fontId="15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25" fillId="0" borderId="0" xfId="44" applyFont="1" applyProtection="1"/>
    <xf numFmtId="164" fontId="21" fillId="0" borderId="0" xfId="44" applyProtection="1"/>
    <xf numFmtId="164" fontId="21" fillId="0" borderId="0" xfId="44" applyAlignment="1" applyProtection="1">
      <alignment horizontal="center"/>
    </xf>
    <xf numFmtId="164" fontId="23" fillId="0" borderId="0" xfId="44" applyFont="1" applyAlignment="1" applyProtection="1">
      <alignment horizontal="center" shrinkToFit="1"/>
    </xf>
    <xf numFmtId="164" fontId="21" fillId="0" borderId="0" xfId="44" applyAlignment="1" applyProtection="1">
      <alignment shrinkToFit="1"/>
    </xf>
    <xf numFmtId="164" fontId="15" fillId="0" borderId="0" xfId="44" applyFont="1" applyAlignment="1" applyProtection="1">
      <alignment horizontal="center"/>
    </xf>
    <xf numFmtId="164" fontId="26" fillId="0" borderId="0" xfId="44" applyFont="1" applyProtection="1"/>
    <xf numFmtId="164" fontId="27" fillId="0" borderId="0" xfId="44" applyFont="1" applyProtection="1"/>
    <xf numFmtId="164" fontId="27" fillId="0" borderId="0" xfId="44" applyFont="1" applyAlignment="1" applyProtection="1">
      <alignment horizontal="center"/>
    </xf>
    <xf numFmtId="164" fontId="28" fillId="0" borderId="0" xfId="44" applyFont="1" applyProtection="1"/>
    <xf numFmtId="164" fontId="29" fillId="0" borderId="0" xfId="44" applyFont="1" applyAlignment="1" applyProtection="1">
      <alignment shrinkToFit="1"/>
    </xf>
    <xf numFmtId="164" fontId="30" fillId="0" borderId="0" xfId="44" applyFont="1" applyAlignment="1" applyProtection="1">
      <alignment shrinkToFit="1"/>
    </xf>
    <xf numFmtId="164" fontId="31" fillId="0" borderId="0" xfId="44" applyFont="1" applyAlignment="1" applyProtection="1">
      <alignment horizontal="left"/>
    </xf>
    <xf numFmtId="164" fontId="31" fillId="0" borderId="0" xfId="44" applyFont="1" applyAlignment="1" applyProtection="1">
      <alignment horizontal="center"/>
    </xf>
    <xf numFmtId="164" fontId="26" fillId="0" borderId="0" xfId="44" applyFont="1" applyAlignment="1" applyProtection="1">
      <alignment shrinkToFit="1"/>
    </xf>
    <xf numFmtId="164" fontId="27" fillId="0" borderId="0" xfId="44" applyFont="1" applyAlignment="1" applyProtection="1">
      <alignment horizontal="left"/>
    </xf>
    <xf numFmtId="170" fontId="26" fillId="0" borderId="0" xfId="44" applyNumberFormat="1" applyFont="1" applyAlignment="1" applyProtection="1">
      <alignment horizontal="left"/>
    </xf>
    <xf numFmtId="170" fontId="24" fillId="0" borderId="0" xfId="44" applyNumberFormat="1" applyFont="1" applyAlignment="1" applyProtection="1">
      <alignment horizontal="center"/>
    </xf>
    <xf numFmtId="164" fontId="28" fillId="0" borderId="0" xfId="44" applyFont="1" applyAlignment="1" applyProtection="1">
      <alignment horizontal="center" shrinkToFit="1"/>
    </xf>
    <xf numFmtId="164" fontId="33" fillId="0" borderId="0" xfId="44" applyFont="1" applyAlignment="1" applyProtection="1">
      <alignment shrinkToFit="1"/>
    </xf>
    <xf numFmtId="169" fontId="23" fillId="0" borderId="0" xfId="44" applyNumberFormat="1" applyFont="1" applyAlignment="1" applyProtection="1">
      <alignment horizontal="center" shrinkToFit="1"/>
    </xf>
    <xf numFmtId="170" fontId="34" fillId="0" borderId="0" xfId="44" applyNumberFormat="1" applyFont="1" applyAlignment="1" applyProtection="1">
      <alignment horizontal="center" shrinkToFit="1"/>
    </xf>
    <xf numFmtId="164" fontId="21" fillId="4" borderId="0" xfId="44" applyFill="1" applyProtection="1"/>
    <xf numFmtId="164" fontId="15" fillId="4" borderId="0" xfId="44" applyFont="1" applyFill="1" applyAlignment="1" applyProtection="1">
      <alignment horizontal="left" shrinkToFit="1"/>
    </xf>
    <xf numFmtId="164" fontId="15" fillId="4" borderId="0" xfId="44" applyFont="1" applyFill="1" applyAlignment="1" applyProtection="1">
      <alignment horizontal="center"/>
    </xf>
    <xf numFmtId="164" fontId="23" fillId="4" borderId="0" xfId="44" applyFont="1" applyFill="1" applyAlignment="1" applyProtection="1">
      <alignment horizontal="center" shrinkToFit="1"/>
    </xf>
    <xf numFmtId="167" fontId="37" fillId="4" borderId="0" xfId="44" applyNumberFormat="1" applyFont="1" applyFill="1" applyAlignment="1" applyProtection="1">
      <alignment horizontal="center"/>
    </xf>
    <xf numFmtId="167" fontId="15" fillId="4" borderId="0" xfId="44" applyNumberFormat="1" applyFont="1" applyFill="1" applyAlignment="1" applyProtection="1">
      <alignment shrinkToFit="1"/>
    </xf>
    <xf numFmtId="164" fontId="15" fillId="4" borderId="0" xfId="44" applyFont="1" applyFill="1" applyProtection="1"/>
    <xf numFmtId="167" fontId="38" fillId="4" borderId="0" xfId="44" applyNumberFormat="1" applyFont="1" applyFill="1" applyAlignment="1" applyProtection="1">
      <alignment horizontal="center" shrinkToFit="1"/>
    </xf>
    <xf numFmtId="164" fontId="34" fillId="0" borderId="0" xfId="44" applyFont="1" applyAlignment="1" applyProtection="1">
      <alignment horizontal="center" shrinkToFit="1"/>
    </xf>
    <xf numFmtId="169" fontId="39" fillId="0" borderId="0" xfId="44" applyNumberFormat="1" applyFont="1" applyAlignment="1" applyProtection="1">
      <alignment horizontal="center" shrinkToFit="1"/>
    </xf>
    <xf numFmtId="164" fontId="40" fillId="0" borderId="0" xfId="44" applyFont="1" applyAlignment="1" applyProtection="1">
      <alignment horizontal="center"/>
    </xf>
    <xf numFmtId="164" fontId="35" fillId="0" borderId="16" xfId="44" applyFont="1" applyBorder="1" applyAlignment="1" applyProtection="1">
      <alignment horizontal="left"/>
    </xf>
    <xf numFmtId="164" fontId="15" fillId="0" borderId="16" xfId="44" applyFont="1" applyBorder="1" applyAlignment="1" applyProtection="1">
      <alignment horizontal="center"/>
    </xf>
    <xf numFmtId="168" fontId="15" fillId="0" borderId="16" xfId="44" applyNumberFormat="1" applyFont="1" applyBorder="1" applyProtection="1"/>
    <xf numFmtId="164" fontId="35" fillId="0" borderId="15" xfId="44" applyFont="1" applyBorder="1" applyAlignment="1" applyProtection="1">
      <alignment horizontal="left"/>
    </xf>
    <xf numFmtId="164" fontId="15" fillId="0" borderId="15" xfId="44" applyFont="1" applyBorder="1" applyAlignment="1" applyProtection="1">
      <alignment horizontal="center"/>
    </xf>
    <xf numFmtId="168" fontId="41" fillId="0" borderId="15" xfId="44" applyNumberFormat="1" applyFont="1" applyBorder="1" applyProtection="1"/>
    <xf numFmtId="164" fontId="41" fillId="0" borderId="15" xfId="44" applyFont="1" applyBorder="1" applyAlignment="1" applyProtection="1">
      <alignment horizontal="center"/>
    </xf>
    <xf numFmtId="168" fontId="15" fillId="0" borderId="15" xfId="44" applyNumberFormat="1" applyFont="1" applyBorder="1" applyProtection="1"/>
    <xf numFmtId="164" fontId="35" fillId="0" borderId="20" xfId="44" applyFont="1" applyBorder="1" applyAlignment="1" applyProtection="1">
      <alignment horizontal="left"/>
    </xf>
    <xf numFmtId="164" fontId="15" fillId="0" borderId="20" xfId="44" applyFont="1" applyBorder="1" applyAlignment="1" applyProtection="1">
      <alignment horizontal="center"/>
    </xf>
    <xf numFmtId="168" fontId="15" fillId="0" borderId="20" xfId="44" applyNumberFormat="1" applyFont="1" applyBorder="1" applyProtection="1"/>
    <xf numFmtId="164" fontId="36" fillId="0" borderId="16" xfId="44" applyFont="1" applyBorder="1" applyAlignment="1" applyProtection="1">
      <alignment horizontal="left"/>
    </xf>
    <xf numFmtId="168" fontId="41" fillId="0" borderId="16" xfId="44" applyNumberFormat="1" applyFont="1" applyBorder="1" applyProtection="1"/>
    <xf numFmtId="164" fontId="41" fillId="0" borderId="16" xfId="44" applyFont="1" applyBorder="1" applyAlignment="1" applyProtection="1">
      <alignment horizontal="center"/>
    </xf>
    <xf numFmtId="164" fontId="36" fillId="0" borderId="15" xfId="44" applyFont="1" applyBorder="1" applyAlignment="1" applyProtection="1">
      <alignment horizontal="left"/>
    </xf>
    <xf numFmtId="164" fontId="36" fillId="0" borderId="20" xfId="44" applyFont="1" applyBorder="1" applyAlignment="1" applyProtection="1">
      <alignment horizontal="left"/>
    </xf>
    <xf numFmtId="168" fontId="41" fillId="19" borderId="15" xfId="44" applyNumberFormat="1" applyFont="1" applyFill="1" applyBorder="1" applyProtection="1"/>
    <xf numFmtId="164" fontId="41" fillId="19" borderId="15" xfId="44" applyFont="1" applyFill="1" applyBorder="1" applyAlignment="1" applyProtection="1">
      <alignment horizontal="center"/>
    </xf>
    <xf numFmtId="164" fontId="21" fillId="20" borderId="16" xfId="44" applyFill="1" applyBorder="1" applyAlignment="1">
      <alignment horizontal="center" vertical="center"/>
    </xf>
    <xf numFmtId="164" fontId="46" fillId="20" borderId="16" xfId="44" applyFont="1" applyFill="1" applyBorder="1" applyAlignment="1">
      <alignment horizontal="center" vertical="center" wrapText="1"/>
    </xf>
    <xf numFmtId="164" fontId="21" fillId="20" borderId="16" xfId="44" applyFill="1" applyBorder="1" applyAlignment="1">
      <alignment horizontal="center" vertical="center" wrapText="1"/>
    </xf>
    <xf numFmtId="164" fontId="47" fillId="20" borderId="16" xfId="44" applyFont="1" applyFill="1" applyBorder="1" applyAlignment="1">
      <alignment horizontal="center" vertical="center" shrinkToFit="1"/>
    </xf>
    <xf numFmtId="164" fontId="48" fillId="20" borderId="16" xfId="44" applyFont="1" applyFill="1" applyBorder="1" applyAlignment="1">
      <alignment horizontal="center" vertical="center" wrapText="1"/>
    </xf>
    <xf numFmtId="164" fontId="47" fillId="20" borderId="16" xfId="44" applyFont="1" applyFill="1" applyBorder="1" applyAlignment="1">
      <alignment horizontal="center" vertical="center" wrapText="1"/>
    </xf>
    <xf numFmtId="164" fontId="42" fillId="0" borderId="16" xfId="44" applyFont="1" applyBorder="1" applyAlignment="1">
      <alignment horizontal="center" wrapText="1" shrinkToFit="1"/>
    </xf>
    <xf numFmtId="164" fontId="48" fillId="0" borderId="15" xfId="44" applyFont="1" applyBorder="1" applyAlignment="1">
      <alignment shrinkToFit="1"/>
    </xf>
    <xf numFmtId="164" fontId="42" fillId="0" borderId="15" xfId="44" applyFont="1" applyBorder="1" applyAlignment="1">
      <alignment horizontal="center" wrapText="1" shrinkToFit="1"/>
    </xf>
    <xf numFmtId="164" fontId="48" fillId="0" borderId="15" xfId="44" applyFont="1" applyBorder="1" applyAlignment="1">
      <alignment horizontal="left" shrinkToFit="1"/>
    </xf>
    <xf numFmtId="164" fontId="42" fillId="0" borderId="15" xfId="44" applyFont="1" applyBorder="1" applyAlignment="1">
      <alignment horizontal="center"/>
    </xf>
    <xf numFmtId="164" fontId="48" fillId="0" borderId="20" xfId="44" applyFont="1" applyBorder="1" applyAlignment="1">
      <alignment horizontal="left" shrinkToFit="1"/>
    </xf>
    <xf numFmtId="164" fontId="48" fillId="0" borderId="20" xfId="44" applyFont="1" applyBorder="1" applyAlignment="1">
      <alignment horizontal="center"/>
    </xf>
    <xf numFmtId="164" fontId="0" fillId="0" borderId="15" xfId="44" applyFont="1" applyBorder="1" applyAlignment="1">
      <alignment horizontal="center"/>
    </xf>
    <xf numFmtId="164" fontId="48" fillId="0" borderId="16" xfId="44" applyFont="1" applyBorder="1" applyAlignment="1">
      <alignment horizontal="center"/>
    </xf>
    <xf numFmtId="164" fontId="48" fillId="0" borderId="15" xfId="44" applyFont="1" applyBorder="1" applyAlignment="1">
      <alignment horizontal="center" wrapText="1" shrinkToFit="1"/>
    </xf>
    <xf numFmtId="164" fontId="48" fillId="0" borderId="15" xfId="44" applyFont="1" applyBorder="1" applyAlignment="1">
      <alignment horizontal="center"/>
    </xf>
    <xf numFmtId="164" fontId="42" fillId="0" borderId="16" xfId="44" applyFont="1" applyBorder="1" applyAlignment="1">
      <alignment horizontal="center"/>
    </xf>
    <xf numFmtId="164" fontId="42" fillId="0" borderId="15" xfId="44" applyFont="1" applyBorder="1" applyAlignment="1">
      <alignment shrinkToFit="1"/>
    </xf>
    <xf numFmtId="164" fontId="42" fillId="0" borderId="16" xfId="44" applyFont="1" applyBorder="1" applyAlignment="1">
      <alignment horizontal="left" shrinkToFit="1"/>
    </xf>
    <xf numFmtId="164" fontId="42" fillId="0" borderId="20" xfId="44" applyFont="1" applyBorder="1" applyAlignment="1">
      <alignment horizontal="center"/>
    </xf>
    <xf numFmtId="164" fontId="21" fillId="0" borderId="15" xfId="44" applyBorder="1" applyAlignment="1">
      <alignment horizontal="center" vertical="center"/>
    </xf>
    <xf numFmtId="164" fontId="50" fillId="0" borderId="15" xfId="44" applyFont="1" applyBorder="1" applyAlignment="1">
      <alignment horizontal="center"/>
    </xf>
    <xf numFmtId="164" fontId="42" fillId="0" borderId="20" xfId="44" applyFont="1" applyBorder="1" applyAlignment="1">
      <alignment horizontal="left" shrinkToFit="1"/>
    </xf>
    <xf numFmtId="164" fontId="51" fillId="0" borderId="20" xfId="44" applyFont="1" applyBorder="1" applyAlignment="1">
      <alignment horizontal="center" wrapText="1" shrinkToFit="1"/>
    </xf>
    <xf numFmtId="164" fontId="40" fillId="0" borderId="20" xfId="44" applyFont="1" applyBorder="1" applyAlignment="1">
      <alignment horizontal="center"/>
    </xf>
    <xf numFmtId="164" fontId="40" fillId="0" borderId="16" xfId="44" applyFont="1" applyBorder="1" applyAlignment="1">
      <alignment horizontal="center"/>
    </xf>
    <xf numFmtId="164" fontId="40" fillId="0" borderId="15" xfId="44" applyFont="1" applyBorder="1" applyAlignment="1">
      <alignment horizontal="center"/>
    </xf>
    <xf numFmtId="164" fontId="42" fillId="0" borderId="20" xfId="44" applyFont="1" applyBorder="1" applyAlignment="1">
      <alignment shrinkToFit="1"/>
    </xf>
    <xf numFmtId="172" fontId="45" fillId="19" borderId="0" xfId="44" applyNumberFormat="1" applyFont="1" applyFill="1" applyBorder="1" applyAlignment="1">
      <alignment horizontal="center"/>
    </xf>
    <xf numFmtId="164" fontId="36" fillId="0" borderId="0" xfId="44" applyFont="1" applyBorder="1" applyAlignment="1" applyProtection="1">
      <alignment horizontal="left"/>
    </xf>
    <xf numFmtId="164" fontId="44" fillId="0" borderId="0" xfId="44" applyFont="1" applyBorder="1" applyAlignment="1" applyProtection="1">
      <alignment horizontal="center"/>
    </xf>
    <xf numFmtId="164" fontId="15" fillId="0" borderId="0" xfId="44" applyFont="1" applyBorder="1" applyAlignment="1" applyProtection="1">
      <alignment horizontal="center"/>
    </xf>
    <xf numFmtId="168" fontId="15" fillId="0" borderId="0" xfId="44" applyNumberFormat="1" applyFont="1" applyBorder="1" applyProtection="1"/>
    <xf numFmtId="164" fontId="48" fillId="20" borderId="0" xfId="44" applyFont="1" applyFill="1" applyBorder="1" applyAlignment="1">
      <alignment horizontal="left" shrinkToFit="1"/>
    </xf>
    <xf numFmtId="164" fontId="21" fillId="20" borderId="0" xfId="44" applyFill="1" applyBorder="1"/>
    <xf numFmtId="164" fontId="47" fillId="20" borderId="0" xfId="44" applyFont="1" applyFill="1" applyBorder="1" applyAlignment="1">
      <alignment horizontal="center" shrinkToFit="1"/>
    </xf>
    <xf numFmtId="164" fontId="48" fillId="20" borderId="0" xfId="44" applyFont="1" applyFill="1" applyBorder="1"/>
    <xf numFmtId="1" fontId="52" fillId="0" borderId="20" xfId="44" applyNumberFormat="1" applyFont="1" applyBorder="1" applyAlignment="1">
      <alignment horizontal="center"/>
    </xf>
    <xf numFmtId="164" fontId="48" fillId="20" borderId="25" xfId="44" applyFont="1" applyFill="1" applyBorder="1" applyAlignment="1">
      <alignment horizontal="center" vertical="center" wrapText="1"/>
    </xf>
    <xf numFmtId="164" fontId="48" fillId="0" borderId="26" xfId="44" applyFont="1" applyBorder="1" applyAlignment="1">
      <alignment shrinkToFit="1"/>
    </xf>
    <xf numFmtId="164" fontId="48" fillId="0" borderId="31" xfId="44" applyFont="1" applyBorder="1" applyAlignment="1">
      <alignment shrinkToFit="1"/>
    </xf>
    <xf numFmtId="164" fontId="48" fillId="0" borderId="32" xfId="44" applyFont="1" applyBorder="1" applyAlignment="1">
      <alignment shrinkToFit="1"/>
    </xf>
    <xf numFmtId="164" fontId="48" fillId="0" borderId="31" xfId="44" applyFont="1" applyBorder="1"/>
    <xf numFmtId="164" fontId="48" fillId="0" borderId="27" xfId="44" applyFont="1" applyBorder="1"/>
    <xf numFmtId="164" fontId="48" fillId="0" borderId="27" xfId="44" applyFont="1" applyBorder="1" applyAlignment="1">
      <alignment shrinkToFit="1"/>
    </xf>
    <xf numFmtId="164" fontId="47" fillId="0" borderId="27" xfId="44" applyFont="1" applyBorder="1"/>
    <xf numFmtId="164" fontId="47" fillId="20" borderId="30" xfId="44" applyFont="1" applyFill="1" applyBorder="1" applyAlignment="1">
      <alignment horizontal="center" vertical="center" wrapText="1"/>
    </xf>
    <xf numFmtId="164" fontId="27" fillId="21" borderId="0" xfId="44" applyFont="1" applyFill="1" applyProtection="1"/>
    <xf numFmtId="164" fontId="27" fillId="21" borderId="0" xfId="44" applyFont="1" applyFill="1" applyAlignment="1" applyProtection="1">
      <alignment horizontal="center"/>
    </xf>
    <xf numFmtId="164" fontId="53" fillId="0" borderId="0" xfId="44" applyFont="1" applyAlignment="1" applyProtection="1">
      <alignment horizontal="center"/>
    </xf>
    <xf numFmtId="172" fontId="43" fillId="0" borderId="15" xfId="44" applyNumberFormat="1" applyFont="1" applyBorder="1" applyAlignment="1">
      <alignment horizontal="center"/>
    </xf>
    <xf numFmtId="172" fontId="45" fillId="0" borderId="16" xfId="44" applyNumberFormat="1" applyFont="1" applyBorder="1" applyAlignment="1">
      <alignment horizontal="center"/>
    </xf>
    <xf numFmtId="172" fontId="45" fillId="0" borderId="15" xfId="44" applyNumberFormat="1" applyFont="1" applyBorder="1" applyAlignment="1">
      <alignment horizontal="center"/>
    </xf>
    <xf numFmtId="172" fontId="45" fillId="0" borderId="20" xfId="44" applyNumberFormat="1" applyFont="1" applyBorder="1" applyAlignment="1">
      <alignment horizontal="center"/>
    </xf>
    <xf numFmtId="172" fontId="43" fillId="0" borderId="16" xfId="44" applyNumberFormat="1" applyFont="1" applyBorder="1" applyAlignment="1">
      <alignment horizontal="center"/>
    </xf>
    <xf numFmtId="172" fontId="43" fillId="0" borderId="20" xfId="44" applyNumberFormat="1" applyFont="1" applyBorder="1" applyAlignment="1">
      <alignment horizontal="center"/>
    </xf>
    <xf numFmtId="164" fontId="36" fillId="0" borderId="11" xfId="44" applyFont="1" applyBorder="1" applyAlignment="1" applyProtection="1">
      <alignment shrinkToFit="1"/>
    </xf>
    <xf numFmtId="164" fontId="50" fillId="0" borderId="16" xfId="44" applyFont="1" applyBorder="1" applyAlignment="1">
      <alignment horizontal="center"/>
    </xf>
    <xf numFmtId="164" fontId="47" fillId="0" borderId="16" xfId="44" applyFont="1" applyBorder="1" applyAlignment="1">
      <alignment horizontal="left" shrinkToFit="1"/>
    </xf>
    <xf numFmtId="164" fontId="47" fillId="0" borderId="15" xfId="44" applyFont="1" applyBorder="1" applyAlignment="1">
      <alignment horizontal="left" shrinkToFit="1"/>
    </xf>
    <xf numFmtId="164" fontId="47" fillId="0" borderId="20" xfId="44" applyFont="1" applyBorder="1" applyAlignment="1">
      <alignment horizontal="left" shrinkToFit="1"/>
    </xf>
    <xf numFmtId="164" fontId="49" fillId="0" borderId="16" xfId="44" applyFont="1" applyBorder="1" applyAlignment="1">
      <alignment horizontal="left" shrinkToFit="1"/>
    </xf>
    <xf numFmtId="164" fontId="55" fillId="0" borderId="16" xfId="44" applyFont="1" applyBorder="1" applyAlignment="1">
      <alignment horizontal="left" shrinkToFit="1"/>
    </xf>
    <xf numFmtId="164" fontId="55" fillId="0" borderId="15" xfId="44" applyFont="1" applyBorder="1" applyAlignment="1">
      <alignment horizontal="left" shrinkToFit="1"/>
    </xf>
    <xf numFmtId="164" fontId="36" fillId="0" borderId="13" xfId="44" applyFont="1" applyBorder="1" applyAlignment="1" applyProtection="1">
      <alignment shrinkToFit="1"/>
    </xf>
    <xf numFmtId="164" fontId="36" fillId="0" borderId="13" xfId="44" applyFont="1" applyBorder="1" applyProtection="1"/>
    <xf numFmtId="164" fontId="36" fillId="0" borderId="14" xfId="44" applyFont="1" applyBorder="1" applyProtection="1"/>
    <xf numFmtId="164" fontId="36" fillId="0" borderId="37" xfId="44" applyFont="1" applyBorder="1" applyAlignment="1" applyProtection="1">
      <alignment horizontal="left" shrinkToFit="1"/>
    </xf>
    <xf numFmtId="164" fontId="48" fillId="0" borderId="33" xfId="44" applyFont="1" applyBorder="1" applyAlignment="1">
      <alignment horizontal="center"/>
    </xf>
    <xf numFmtId="164" fontId="55" fillId="0" borderId="33" xfId="44" applyFont="1" applyBorder="1" applyAlignment="1">
      <alignment horizontal="left" shrinkToFit="1"/>
    </xf>
    <xf numFmtId="164" fontId="42" fillId="0" borderId="33" xfId="44" applyFont="1" applyBorder="1" applyAlignment="1">
      <alignment horizontal="center"/>
    </xf>
    <xf numFmtId="164" fontId="36" fillId="0" borderId="17" xfId="44" applyFont="1" applyBorder="1" applyAlignment="1" applyProtection="1">
      <alignment horizontal="left" shrinkToFit="1"/>
    </xf>
    <xf numFmtId="164" fontId="55" fillId="0" borderId="20" xfId="44" applyFont="1" applyBorder="1" applyAlignment="1">
      <alignment horizontal="left" shrinkToFit="1"/>
    </xf>
    <xf numFmtId="164" fontId="36" fillId="0" borderId="17" xfId="44" applyFont="1" applyBorder="1" applyAlignment="1" applyProtection="1">
      <alignment shrinkToFit="1"/>
    </xf>
    <xf numFmtId="164" fontId="36" fillId="0" borderId="15" xfId="44" applyFont="1" applyBorder="1" applyAlignment="1" applyProtection="1">
      <alignment horizontal="left" shrinkToFit="1"/>
    </xf>
    <xf numFmtId="164" fontId="48" fillId="0" borderId="26" xfId="44" applyFont="1" applyBorder="1" applyAlignment="1">
      <alignment horizontal="center" shrinkToFit="1"/>
    </xf>
    <xf numFmtId="164" fontId="48" fillId="0" borderId="27" xfId="44" applyFont="1" applyBorder="1" applyAlignment="1">
      <alignment horizontal="center" shrinkToFit="1"/>
    </xf>
    <xf numFmtId="164" fontId="50" fillId="0" borderId="15" xfId="44" applyFont="1" applyBorder="1" applyAlignment="1">
      <alignment horizontal="center" wrapText="1" shrinkToFit="1"/>
    </xf>
    <xf numFmtId="164" fontId="50" fillId="0" borderId="20" xfId="44" applyFont="1" applyBorder="1" applyAlignment="1">
      <alignment horizontal="center"/>
    </xf>
    <xf numFmtId="164" fontId="36" fillId="0" borderId="21" xfId="44" applyFont="1" applyBorder="1" applyAlignment="1" applyProtection="1">
      <alignment horizontal="left" shrinkToFit="1"/>
    </xf>
    <xf numFmtId="164" fontId="54" fillId="4" borderId="19" xfId="44" applyFont="1" applyFill="1" applyBorder="1" applyProtection="1"/>
    <xf numFmtId="164" fontId="36" fillId="4" borderId="13" xfId="44" applyFont="1" applyFill="1" applyBorder="1" applyProtection="1"/>
    <xf numFmtId="164" fontId="48" fillId="0" borderId="31" xfId="44" applyFont="1" applyBorder="1" applyAlignment="1">
      <alignment horizontal="center" shrinkToFit="1"/>
    </xf>
    <xf numFmtId="164" fontId="48" fillId="0" borderId="26" xfId="44" applyFont="1" applyBorder="1" applyAlignment="1">
      <alignment horizontal="center"/>
    </xf>
    <xf numFmtId="164" fontId="35" fillId="0" borderId="14" xfId="44" applyFont="1" applyBorder="1" applyAlignment="1" applyProtection="1">
      <alignment horizontal="left"/>
    </xf>
    <xf numFmtId="168" fontId="15" fillId="0" borderId="14" xfId="44" applyNumberFormat="1" applyFont="1" applyBorder="1" applyProtection="1"/>
    <xf numFmtId="168" fontId="15" fillId="0" borderId="40" xfId="44" applyNumberFormat="1" applyFont="1" applyBorder="1" applyProtection="1"/>
    <xf numFmtId="164" fontId="15" fillId="0" borderId="23" xfId="44" applyFont="1" applyBorder="1" applyAlignment="1" applyProtection="1">
      <alignment horizontal="center"/>
    </xf>
    <xf numFmtId="164" fontId="44" fillId="0" borderId="42" xfId="44" applyFont="1" applyBorder="1" applyAlignment="1" applyProtection="1">
      <alignment horizontal="center"/>
    </xf>
    <xf numFmtId="164" fontId="44" fillId="0" borderId="23" xfId="44" applyFont="1" applyBorder="1" applyAlignment="1" applyProtection="1">
      <alignment horizontal="center"/>
    </xf>
    <xf numFmtId="164" fontId="42" fillId="0" borderId="39" xfId="44" applyFont="1" applyBorder="1" applyAlignment="1">
      <alignment shrinkToFit="1"/>
    </xf>
    <xf numFmtId="164" fontId="48" fillId="0" borderId="39" xfId="44" applyFont="1" applyBorder="1" applyAlignment="1">
      <alignment horizontal="left" shrinkToFit="1"/>
    </xf>
    <xf numFmtId="164" fontId="36" fillId="0" borderId="40" xfId="44" applyFont="1" applyBorder="1" applyAlignment="1" applyProtection="1">
      <alignment horizontal="left" shrinkToFit="1"/>
    </xf>
    <xf numFmtId="164" fontId="36" fillId="0" borderId="40" xfId="44" applyFont="1" applyBorder="1" applyAlignment="1" applyProtection="1">
      <alignment shrinkToFit="1"/>
    </xf>
    <xf numFmtId="168" fontId="41" fillId="0" borderId="42" xfId="44" applyNumberFormat="1" applyFont="1" applyBorder="1" applyProtection="1"/>
    <xf numFmtId="164" fontId="41" fillId="0" borderId="42" xfId="44" applyFont="1" applyBorder="1" applyAlignment="1" applyProtection="1">
      <alignment horizontal="center"/>
    </xf>
    <xf numFmtId="168" fontId="41" fillId="0" borderId="23" xfId="44" applyNumberFormat="1" applyFont="1" applyBorder="1" applyProtection="1"/>
    <xf numFmtId="164" fontId="41" fillId="0" borderId="23" xfId="44" applyFont="1" applyBorder="1" applyAlignment="1" applyProtection="1">
      <alignment horizontal="center"/>
    </xf>
    <xf numFmtId="168" fontId="41" fillId="19" borderId="23" xfId="44" applyNumberFormat="1" applyFont="1" applyFill="1" applyBorder="1" applyProtection="1"/>
    <xf numFmtId="164" fontId="41" fillId="19" borderId="23" xfId="44" applyFont="1" applyFill="1" applyBorder="1" applyAlignment="1" applyProtection="1">
      <alignment horizontal="center"/>
    </xf>
    <xf numFmtId="168" fontId="15" fillId="0" borderId="24" xfId="44" applyNumberFormat="1" applyFont="1" applyBorder="1" applyProtection="1"/>
    <xf numFmtId="164" fontId="15" fillId="0" borderId="24" xfId="44" applyFont="1" applyBorder="1" applyAlignment="1" applyProtection="1">
      <alignment horizontal="center"/>
    </xf>
    <xf numFmtId="168" fontId="15" fillId="0" borderId="42" xfId="44" applyNumberFormat="1" applyFont="1" applyBorder="1" applyProtection="1"/>
    <xf numFmtId="164" fontId="15" fillId="0" borderId="42" xfId="44" applyFont="1" applyBorder="1" applyAlignment="1" applyProtection="1">
      <alignment horizontal="center"/>
    </xf>
    <xf numFmtId="168" fontId="15" fillId="0" borderId="23" xfId="44" applyNumberFormat="1" applyFont="1" applyBorder="1" applyProtection="1"/>
    <xf numFmtId="164" fontId="48" fillId="0" borderId="45" xfId="44" applyFont="1" applyBorder="1" applyAlignment="1">
      <alignment horizontal="left" shrinkToFit="1"/>
    </xf>
    <xf numFmtId="164" fontId="36" fillId="0" borderId="41" xfId="44" applyFont="1" applyBorder="1" applyAlignment="1" applyProtection="1">
      <alignment horizontal="left" shrinkToFit="1"/>
    </xf>
    <xf numFmtId="164" fontId="36" fillId="0" borderId="36" xfId="44" applyFont="1" applyBorder="1" applyAlignment="1" applyProtection="1">
      <alignment horizontal="left" shrinkToFit="1"/>
    </xf>
    <xf numFmtId="164" fontId="48" fillId="0" borderId="46" xfId="44" applyFont="1" applyBorder="1" applyAlignment="1">
      <alignment horizontal="center" shrinkToFit="1"/>
    </xf>
    <xf numFmtId="164" fontId="36" fillId="0" borderId="49" xfId="44" applyFont="1" applyBorder="1" applyAlignment="1" applyProtection="1">
      <alignment horizontal="left" shrinkToFit="1"/>
    </xf>
    <xf numFmtId="164" fontId="48" fillId="0" borderId="50" xfId="44" applyFont="1" applyBorder="1" applyAlignment="1">
      <alignment horizontal="center"/>
    </xf>
    <xf numFmtId="164" fontId="48" fillId="0" borderId="51" xfId="44" applyFont="1" applyBorder="1"/>
    <xf numFmtId="164" fontId="42" fillId="0" borderId="50" xfId="44" applyFont="1" applyBorder="1" applyAlignment="1">
      <alignment horizontal="center"/>
    </xf>
    <xf numFmtId="164" fontId="36" fillId="0" borderId="35" xfId="44" applyFont="1" applyBorder="1" applyAlignment="1" applyProtection="1">
      <alignment horizontal="left" shrinkToFit="1"/>
    </xf>
    <xf numFmtId="164" fontId="36" fillId="0" borderId="35" xfId="44" applyFont="1" applyBorder="1" applyAlignment="1" applyProtection="1">
      <alignment shrinkToFit="1"/>
    </xf>
    <xf numFmtId="164" fontId="48" fillId="0" borderId="44" xfId="44" applyFont="1" applyBorder="1" applyAlignment="1">
      <alignment horizontal="left" shrinkToFit="1"/>
    </xf>
    <xf numFmtId="164" fontId="48" fillId="0" borderId="52" xfId="44" applyFont="1" applyBorder="1" applyAlignment="1">
      <alignment horizontal="left" shrinkToFit="1"/>
    </xf>
    <xf numFmtId="168" fontId="41" fillId="0" borderId="22" xfId="44" applyNumberFormat="1" applyFont="1" applyBorder="1" applyProtection="1"/>
    <xf numFmtId="164" fontId="50" fillId="0" borderId="20" xfId="44" applyFont="1" applyBorder="1" applyAlignment="1">
      <alignment horizontal="center" wrapText="1" shrinkToFit="1"/>
    </xf>
    <xf numFmtId="164" fontId="50" fillId="0" borderId="33" xfId="44" applyFont="1" applyBorder="1" applyAlignment="1">
      <alignment horizontal="center"/>
    </xf>
    <xf numFmtId="164" fontId="48" fillId="0" borderId="52" xfId="44" applyFont="1" applyBorder="1" applyAlignment="1">
      <alignment horizontal="left" vertical="center"/>
    </xf>
    <xf numFmtId="1" fontId="52" fillId="0" borderId="53" xfId="44" applyNumberFormat="1" applyFont="1" applyBorder="1" applyAlignment="1">
      <alignment horizontal="center"/>
    </xf>
    <xf numFmtId="164" fontId="48" fillId="0" borderId="15" xfId="44" applyFont="1" applyBorder="1" applyAlignment="1">
      <alignment horizontal="center" shrinkToFit="1"/>
    </xf>
    <xf numFmtId="164" fontId="36" fillId="0" borderId="15" xfId="44" applyFont="1" applyBorder="1" applyAlignment="1" applyProtection="1">
      <alignment shrinkToFit="1"/>
    </xf>
    <xf numFmtId="164" fontId="47" fillId="0" borderId="31" xfId="44" applyFont="1" applyBorder="1" applyAlignment="1">
      <alignment horizontal="center"/>
    </xf>
    <xf numFmtId="164" fontId="36" fillId="0" borderId="43" xfId="44" applyFont="1" applyBorder="1" applyAlignment="1" applyProtection="1">
      <alignment horizontal="left" shrinkToFit="1"/>
    </xf>
    <xf numFmtId="164" fontId="47" fillId="0" borderId="27" xfId="44" applyFont="1" applyBorder="1" applyAlignment="1">
      <alignment horizontal="center"/>
    </xf>
    <xf numFmtId="164" fontId="48" fillId="0" borderId="35" xfId="44" applyFont="1" applyBorder="1" applyAlignment="1">
      <alignment horizontal="center" shrinkToFit="1"/>
    </xf>
    <xf numFmtId="164" fontId="54" fillId="0" borderId="19" xfId="44" applyFont="1" applyBorder="1" applyProtection="1"/>
    <xf numFmtId="164" fontId="56" fillId="0" borderId="0" xfId="44" applyFont="1" applyProtection="1"/>
    <xf numFmtId="169" fontId="57" fillId="0" borderId="0" xfId="44" applyNumberFormat="1" applyFont="1" applyAlignment="1" applyProtection="1">
      <alignment horizontal="center" shrinkToFit="1"/>
    </xf>
    <xf numFmtId="164" fontId="58" fillId="0" borderId="35" xfId="44" applyFont="1" applyBorder="1" applyAlignment="1" applyProtection="1">
      <alignment horizontal="left" shrinkToFit="1"/>
    </xf>
    <xf numFmtId="164" fontId="59" fillId="0" borderId="15" xfId="44" applyFont="1" applyBorder="1" applyAlignment="1">
      <alignment horizontal="left" shrinkToFit="1"/>
    </xf>
    <xf numFmtId="164" fontId="47" fillId="0" borderId="15" xfId="44" applyFont="1" applyBorder="1" applyAlignment="1">
      <alignment horizontal="center"/>
    </xf>
    <xf numFmtId="164" fontId="47" fillId="0" borderId="26" xfId="44" applyFont="1" applyBorder="1" applyAlignment="1">
      <alignment horizontal="left" shrinkToFit="1"/>
    </xf>
    <xf numFmtId="164" fontId="48" fillId="0" borderId="20" xfId="44" applyFont="1" applyBorder="1" applyAlignment="1">
      <alignment horizontal="center" shrinkToFit="1"/>
    </xf>
    <xf numFmtId="164" fontId="47" fillId="0" borderId="15" xfId="44" applyFont="1" applyBorder="1"/>
    <xf numFmtId="164" fontId="48" fillId="0" borderId="15" xfId="44" applyFont="1" applyBorder="1" applyAlignment="1">
      <alignment horizontal="center" vertical="center"/>
    </xf>
    <xf numFmtId="164" fontId="51" fillId="0" borderId="34" xfId="44" applyFont="1" applyBorder="1"/>
    <xf numFmtId="164" fontId="48" fillId="0" borderId="31" xfId="44" applyFont="1" applyBorder="1" applyAlignment="1">
      <alignment horizontal="center"/>
    </xf>
    <xf numFmtId="164" fontId="42" fillId="0" borderId="26" xfId="44" applyFont="1" applyBorder="1" applyAlignment="1">
      <alignment horizontal="center"/>
    </xf>
    <xf numFmtId="164" fontId="40" fillId="0" borderId="16" xfId="44" applyFont="1" applyBorder="1" applyAlignment="1">
      <alignment horizontal="center" shrinkToFit="1"/>
    </xf>
    <xf numFmtId="164" fontId="40" fillId="0" borderId="15" xfId="44" applyFont="1" applyBorder="1" applyAlignment="1">
      <alignment horizontal="center" shrinkToFit="1"/>
    </xf>
    <xf numFmtId="164" fontId="40" fillId="0" borderId="26" xfId="44" applyFont="1" applyBorder="1" applyAlignment="1">
      <alignment horizontal="center"/>
    </xf>
    <xf numFmtId="164" fontId="40" fillId="0" borderId="26" xfId="44" applyFont="1" applyBorder="1" applyAlignment="1">
      <alignment horizontal="center" shrinkToFit="1"/>
    </xf>
    <xf numFmtId="164" fontId="38" fillId="0" borderId="31" xfId="44" applyFont="1" applyBorder="1" applyAlignment="1">
      <alignment horizontal="center"/>
    </xf>
    <xf numFmtId="164" fontId="50" fillId="0" borderId="26" xfId="44" applyFont="1" applyBorder="1" applyAlignment="1">
      <alignment horizontal="center" shrinkToFit="1"/>
    </xf>
    <xf numFmtId="164" fontId="50" fillId="0" borderId="26" xfId="44" applyFont="1" applyBorder="1" applyAlignment="1">
      <alignment horizontal="center"/>
    </xf>
    <xf numFmtId="164" fontId="58" fillId="0" borderId="15" xfId="44" applyFont="1" applyBorder="1" applyAlignment="1" applyProtection="1">
      <alignment shrinkToFit="1"/>
    </xf>
    <xf numFmtId="164" fontId="40" fillId="0" borderId="25" xfId="44" applyFont="1" applyBorder="1" applyAlignment="1">
      <alignment horizontal="center" shrinkToFit="1"/>
    </xf>
    <xf numFmtId="164" fontId="40" fillId="0" borderId="31" xfId="44" applyFont="1" applyBorder="1" applyAlignment="1">
      <alignment horizontal="center" shrinkToFit="1"/>
    </xf>
    <xf numFmtId="170" fontId="62" fillId="0" borderId="0" xfId="44" applyNumberFormat="1" applyFont="1" applyAlignment="1" applyProtection="1">
      <alignment horizontal="center"/>
    </xf>
    <xf numFmtId="164" fontId="35" fillId="0" borderId="19" xfId="44" applyFont="1" applyBorder="1" applyAlignment="1" applyProtection="1">
      <alignment horizontal="left"/>
    </xf>
    <xf numFmtId="164" fontId="44" fillId="0" borderId="19" xfId="44" applyFont="1" applyBorder="1" applyAlignment="1" applyProtection="1">
      <alignment horizontal="center"/>
    </xf>
    <xf numFmtId="164" fontId="35" fillId="0" borderId="13" xfId="44" applyFont="1" applyBorder="1" applyAlignment="1" applyProtection="1">
      <alignment horizontal="left"/>
    </xf>
    <xf numFmtId="164" fontId="44" fillId="0" borderId="13" xfId="44" applyFont="1" applyBorder="1" applyAlignment="1" applyProtection="1">
      <alignment horizontal="center"/>
    </xf>
    <xf numFmtId="164" fontId="35" fillId="0" borderId="58" xfId="44" applyFont="1" applyBorder="1" applyAlignment="1" applyProtection="1">
      <alignment horizontal="left"/>
    </xf>
    <xf numFmtId="164" fontId="44" fillId="0" borderId="48" xfId="44" applyFont="1" applyBorder="1" applyAlignment="1" applyProtection="1">
      <alignment horizontal="center"/>
    </xf>
    <xf numFmtId="164" fontId="36" fillId="0" borderId="17" xfId="44" applyFont="1" applyBorder="1" applyAlignment="1" applyProtection="1">
      <alignment horizontal="left"/>
    </xf>
    <xf numFmtId="164" fontId="35" fillId="0" borderId="21" xfId="44" applyFont="1" applyBorder="1" applyAlignment="1" applyProtection="1">
      <alignment horizontal="left"/>
    </xf>
    <xf numFmtId="164" fontId="35" fillId="0" borderId="17" xfId="44" applyFont="1" applyBorder="1" applyAlignment="1" applyProtection="1">
      <alignment horizontal="left"/>
    </xf>
    <xf numFmtId="164" fontId="36" fillId="0" borderId="19" xfId="44" applyFont="1" applyBorder="1" applyAlignment="1" applyProtection="1">
      <alignment horizontal="left"/>
    </xf>
    <xf numFmtId="164" fontId="36" fillId="0" borderId="13" xfId="44" applyFont="1" applyBorder="1" applyAlignment="1" applyProtection="1">
      <alignment horizontal="left"/>
    </xf>
    <xf numFmtId="164" fontId="36" fillId="0" borderId="59" xfId="44" applyFont="1" applyBorder="1" applyAlignment="1" applyProtection="1">
      <alignment horizontal="left"/>
    </xf>
    <xf numFmtId="164" fontId="36" fillId="0" borderId="58" xfId="44" applyFont="1" applyBorder="1" applyAlignment="1" applyProtection="1">
      <alignment horizontal="left"/>
    </xf>
    <xf numFmtId="168" fontId="41" fillId="0" borderId="60" xfId="44" applyNumberFormat="1" applyFont="1" applyBorder="1" applyProtection="1"/>
    <xf numFmtId="164" fontId="41" fillId="0" borderId="60" xfId="44" applyFont="1" applyBorder="1" applyAlignment="1" applyProtection="1">
      <alignment horizontal="center"/>
    </xf>
    <xf numFmtId="168" fontId="41" fillId="0" borderId="61" xfId="44" applyNumberFormat="1" applyFont="1" applyBorder="1" applyProtection="1"/>
    <xf numFmtId="164" fontId="45" fillId="0" borderId="16" xfId="44" applyFont="1" applyBorder="1" applyAlignment="1">
      <alignment horizontal="left" shrinkToFit="1"/>
    </xf>
    <xf numFmtId="164" fontId="0" fillId="0" borderId="16" xfId="44" applyFont="1" applyBorder="1" applyAlignment="1">
      <alignment horizontal="center"/>
    </xf>
    <xf numFmtId="164" fontId="40" fillId="0" borderId="60" xfId="44" applyFont="1" applyBorder="1" applyAlignment="1">
      <alignment horizontal="center" shrinkToFit="1"/>
    </xf>
    <xf numFmtId="168" fontId="41" fillId="0" borderId="57" xfId="44" applyNumberFormat="1" applyFont="1" applyBorder="1" applyProtection="1"/>
    <xf numFmtId="164" fontId="41" fillId="0" borderId="57" xfId="44" applyFont="1" applyBorder="1" applyAlignment="1" applyProtection="1">
      <alignment horizontal="center"/>
    </xf>
    <xf numFmtId="168" fontId="41" fillId="0" borderId="34" xfId="44" applyNumberFormat="1" applyFont="1" applyBorder="1" applyProtection="1"/>
    <xf numFmtId="164" fontId="51" fillId="0" borderId="15" xfId="44" applyFont="1" applyBorder="1" applyAlignment="1">
      <alignment horizontal="left" shrinkToFit="1"/>
    </xf>
    <xf numFmtId="164" fontId="63" fillId="0" borderId="15" xfId="44" applyFont="1" applyBorder="1" applyAlignment="1">
      <alignment horizontal="left" shrinkToFit="1"/>
    </xf>
    <xf numFmtId="164" fontId="40" fillId="0" borderId="57" xfId="44" applyFont="1" applyBorder="1" applyAlignment="1">
      <alignment horizontal="center" shrinkToFit="1"/>
    </xf>
    <xf numFmtId="168" fontId="15" fillId="0" borderId="57" xfId="44" applyNumberFormat="1" applyFont="1" applyBorder="1" applyProtection="1"/>
    <xf numFmtId="164" fontId="15" fillId="0" borderId="57" xfId="44" applyFont="1" applyBorder="1" applyAlignment="1" applyProtection="1">
      <alignment horizontal="center"/>
    </xf>
    <xf numFmtId="168" fontId="15" fillId="0" borderId="34" xfId="44" applyNumberFormat="1" applyFont="1" applyBorder="1" applyProtection="1"/>
    <xf numFmtId="164" fontId="45" fillId="0" borderId="15" xfId="44" applyFont="1" applyBorder="1" applyAlignment="1">
      <alignment horizontal="left" shrinkToFit="1"/>
    </xf>
    <xf numFmtId="164" fontId="38" fillId="0" borderId="15" xfId="44" applyFont="1" applyBorder="1" applyAlignment="1">
      <alignment horizontal="center"/>
    </xf>
    <xf numFmtId="168" fontId="15" fillId="0" borderId="62" xfId="44" applyNumberFormat="1" applyFont="1" applyBorder="1" applyProtection="1"/>
    <xf numFmtId="164" fontId="0" fillId="0" borderId="20" xfId="44" applyFont="1" applyBorder="1" applyAlignment="1">
      <alignment horizontal="left" shrinkToFit="1"/>
    </xf>
    <xf numFmtId="164" fontId="48" fillId="0" borderId="20" xfId="44" applyFont="1" applyBorder="1" applyAlignment="1">
      <alignment shrinkToFit="1"/>
    </xf>
    <xf numFmtId="164" fontId="48" fillId="0" borderId="16" xfId="44" applyFont="1" applyBorder="1"/>
    <xf numFmtId="164" fontId="45" fillId="0" borderId="57" xfId="44" applyFont="1" applyBorder="1" applyAlignment="1">
      <alignment shrinkToFit="1"/>
    </xf>
    <xf numFmtId="164" fontId="0" fillId="0" borderId="57" xfId="44" applyFont="1" applyBorder="1" applyAlignment="1">
      <alignment horizontal="center" shrinkToFit="1"/>
    </xf>
    <xf numFmtId="168" fontId="15" fillId="0" borderId="63" xfId="44" applyNumberFormat="1" applyFont="1" applyBorder="1" applyProtection="1"/>
    <xf numFmtId="164" fontId="15" fillId="0" borderId="63" xfId="44" applyFont="1" applyBorder="1" applyAlignment="1" applyProtection="1">
      <alignment horizontal="center"/>
    </xf>
    <xf numFmtId="168" fontId="15" fillId="0" borderId="56" xfId="44" applyNumberFormat="1" applyFont="1" applyBorder="1" applyProtection="1"/>
    <xf numFmtId="164" fontId="47" fillId="0" borderId="20" xfId="44" applyFont="1" applyBorder="1"/>
    <xf numFmtId="164" fontId="48" fillId="0" borderId="16" xfId="44" applyFont="1" applyBorder="1" applyAlignment="1">
      <alignment horizontal="left" shrinkToFit="1"/>
    </xf>
    <xf numFmtId="164" fontId="51" fillId="0" borderId="15" xfId="44" applyFont="1" applyBorder="1" applyAlignment="1">
      <alignment horizontal="center" wrapText="1" shrinkToFit="1"/>
    </xf>
    <xf numFmtId="168" fontId="15" fillId="0" borderId="60" xfId="44" applyNumberFormat="1" applyFont="1" applyBorder="1" applyProtection="1"/>
    <xf numFmtId="164" fontId="15" fillId="0" borderId="60" xfId="44" applyFont="1" applyBorder="1" applyAlignment="1" applyProtection="1">
      <alignment horizontal="center"/>
    </xf>
    <xf numFmtId="168" fontId="15" fillId="0" borderId="61" xfId="44" applyNumberFormat="1" applyFont="1" applyBorder="1" applyProtection="1"/>
    <xf numFmtId="164" fontId="44" fillId="0" borderId="64" xfId="44" applyFont="1" applyBorder="1" applyAlignment="1" applyProtection="1">
      <alignment horizontal="center"/>
    </xf>
    <xf numFmtId="164" fontId="41" fillId="0" borderId="10" xfId="44" applyFont="1" applyBorder="1" applyAlignment="1" applyProtection="1">
      <alignment horizontal="left" shrinkToFit="1"/>
    </xf>
    <xf numFmtId="164" fontId="41" fillId="0" borderId="12" xfId="44" applyFont="1" applyBorder="1" applyAlignment="1" applyProtection="1">
      <alignment horizontal="left" shrinkToFit="1"/>
    </xf>
    <xf numFmtId="164" fontId="41" fillId="0" borderId="11" xfId="44" applyFont="1" applyBorder="1" applyAlignment="1" applyProtection="1">
      <alignment horizontal="left" shrinkToFit="1"/>
    </xf>
    <xf numFmtId="164" fontId="41" fillId="0" borderId="10" xfId="44" applyFont="1" applyBorder="1" applyAlignment="1" applyProtection="1">
      <alignment shrinkToFit="1"/>
    </xf>
    <xf numFmtId="164" fontId="41" fillId="4" borderId="10" xfId="44" applyFont="1" applyFill="1" applyBorder="1" applyProtection="1"/>
    <xf numFmtId="164" fontId="42" fillId="0" borderId="0" xfId="44" applyFont="1" applyAlignment="1" applyProtection="1">
      <alignment horizontal="center"/>
    </xf>
    <xf numFmtId="164" fontId="35" fillId="0" borderId="10" xfId="44" applyFont="1" applyBorder="1" applyAlignment="1" applyProtection="1">
      <alignment shrinkToFit="1"/>
    </xf>
    <xf numFmtId="164" fontId="35" fillId="0" borderId="12" xfId="44" applyFont="1" applyBorder="1" applyAlignment="1" applyProtection="1">
      <alignment shrinkToFit="1"/>
    </xf>
    <xf numFmtId="164" fontId="41" fillId="0" borderId="10" xfId="44" applyFont="1" applyBorder="1" applyProtection="1"/>
    <xf numFmtId="164" fontId="41" fillId="0" borderId="47" xfId="44" applyFont="1" applyBorder="1" applyAlignment="1" applyProtection="1">
      <alignment horizontal="left" shrinkToFit="1"/>
    </xf>
    <xf numFmtId="164" fontId="41" fillId="0" borderId="18" xfId="44" applyFont="1" applyBorder="1" applyAlignment="1" applyProtection="1">
      <alignment horizontal="left" shrinkToFit="1"/>
    </xf>
    <xf numFmtId="164" fontId="41" fillId="0" borderId="13" xfId="44" applyFont="1" applyBorder="1" applyAlignment="1" applyProtection="1">
      <alignment horizontal="left" shrinkToFit="1"/>
    </xf>
    <xf numFmtId="164" fontId="41" fillId="4" borderId="47" xfId="44" applyFont="1" applyFill="1" applyBorder="1" applyProtection="1"/>
    <xf numFmtId="164" fontId="42" fillId="0" borderId="44" xfId="44" applyFont="1" applyBorder="1" applyAlignment="1">
      <alignment horizontal="left" shrinkToFit="1"/>
    </xf>
    <xf numFmtId="164" fontId="41" fillId="0" borderId="44" xfId="44" applyFont="1" applyBorder="1" applyAlignment="1" applyProtection="1">
      <alignment shrinkToFit="1"/>
    </xf>
    <xf numFmtId="164" fontId="42" fillId="0" borderId="27" xfId="44" applyFont="1" applyBorder="1" applyAlignment="1">
      <alignment horizontal="center"/>
    </xf>
    <xf numFmtId="164" fontId="0" fillId="0" borderId="20" xfId="44" applyFont="1" applyBorder="1" applyAlignment="1">
      <alignment horizontal="center"/>
    </xf>
    <xf numFmtId="164" fontId="60" fillId="0" borderId="32" xfId="44" applyFont="1" applyBorder="1" applyAlignment="1">
      <alignment horizontal="center"/>
    </xf>
    <xf numFmtId="168" fontId="41" fillId="0" borderId="65" xfId="44" applyNumberFormat="1" applyFont="1" applyBorder="1" applyProtection="1"/>
    <xf numFmtId="168" fontId="41" fillId="0" borderId="28" xfId="44" applyNumberFormat="1" applyFont="1" applyBorder="1" applyProtection="1"/>
    <xf numFmtId="168" fontId="15" fillId="0" borderId="28" xfId="44" applyNumberFormat="1" applyFont="1" applyBorder="1" applyProtection="1"/>
    <xf numFmtId="168" fontId="15" fillId="0" borderId="29" xfId="44" applyNumberFormat="1" applyFont="1" applyBorder="1" applyProtection="1"/>
    <xf numFmtId="164" fontId="48" fillId="0" borderId="25" xfId="44" applyFont="1" applyBorder="1" applyAlignment="1">
      <alignment horizontal="center"/>
    </xf>
    <xf numFmtId="164" fontId="48" fillId="0" borderId="16" xfId="44" applyFont="1" applyBorder="1" applyAlignment="1">
      <alignment horizontal="center" wrapText="1" shrinkToFit="1"/>
    </xf>
    <xf numFmtId="164" fontId="41" fillId="0" borderId="40" xfId="44" applyFont="1" applyBorder="1" applyAlignment="1" applyProtection="1">
      <alignment shrinkToFit="1"/>
    </xf>
    <xf numFmtId="164" fontId="41" fillId="0" borderId="14" xfId="44" applyFont="1" applyBorder="1" applyProtection="1"/>
    <xf numFmtId="164" fontId="41" fillId="0" borderId="40" xfId="44" applyFont="1" applyBorder="1" applyAlignment="1" applyProtection="1">
      <alignment horizontal="left" shrinkToFit="1"/>
    </xf>
    <xf numFmtId="164" fontId="41" fillId="0" borderId="35" xfId="44" applyFont="1" applyBorder="1" applyAlignment="1" applyProtection="1">
      <alignment shrinkToFit="1"/>
    </xf>
    <xf numFmtId="164" fontId="41" fillId="0" borderId="41" xfId="44" applyFont="1" applyBorder="1" applyAlignment="1" applyProtection="1">
      <alignment shrinkToFit="1"/>
    </xf>
    <xf numFmtId="164" fontId="41" fillId="0" borderId="38" xfId="44" applyFont="1" applyBorder="1" applyAlignment="1" applyProtection="1">
      <alignment shrinkToFit="1"/>
    </xf>
    <xf numFmtId="164" fontId="41" fillId="0" borderId="17" xfId="44" applyFont="1" applyBorder="1" applyAlignment="1" applyProtection="1">
      <alignment horizontal="left" shrinkToFit="1"/>
    </xf>
    <xf numFmtId="164" fontId="42" fillId="0" borderId="15" xfId="44" applyFont="1" applyBorder="1" applyAlignment="1">
      <alignment horizontal="center" vertical="center"/>
    </xf>
    <xf numFmtId="164" fontId="41" fillId="0" borderId="38" xfId="44" applyFont="1" applyBorder="1" applyAlignment="1" applyProtection="1">
      <alignment horizontal="left" shrinkToFit="1"/>
    </xf>
    <xf numFmtId="164" fontId="64" fillId="4" borderId="13" xfId="44" applyFont="1" applyFill="1" applyBorder="1" applyProtection="1"/>
    <xf numFmtId="164" fontId="41" fillId="0" borderId="13" xfId="44" applyFont="1" applyBorder="1" applyProtection="1"/>
    <xf numFmtId="164" fontId="41" fillId="0" borderId="17" xfId="44" applyFont="1" applyBorder="1" applyAlignment="1" applyProtection="1">
      <alignment shrinkToFit="1"/>
    </xf>
    <xf numFmtId="164" fontId="41" fillId="0" borderId="15" xfId="44" applyFont="1" applyBorder="1" applyAlignment="1" applyProtection="1">
      <alignment horizontal="left" shrinkToFit="1"/>
    </xf>
    <xf numFmtId="164" fontId="42" fillId="0" borderId="20" xfId="44" applyFont="1" applyBorder="1" applyAlignment="1">
      <alignment horizontal="center" vertical="center"/>
    </xf>
    <xf numFmtId="164" fontId="64" fillId="0" borderId="13" xfId="44" applyFont="1" applyBorder="1" applyProtection="1"/>
    <xf numFmtId="164" fontId="65" fillId="0" borderId="15" xfId="44" applyFont="1" applyBorder="1" applyAlignment="1">
      <alignment horizontal="left" shrinkToFit="1"/>
    </xf>
    <xf numFmtId="164" fontId="41" fillId="0" borderId="21" xfId="44" applyFont="1" applyBorder="1" applyAlignment="1" applyProtection="1">
      <alignment horizontal="left" shrinkToFit="1"/>
    </xf>
    <xf numFmtId="164" fontId="42" fillId="0" borderId="16" xfId="44" applyFont="1" applyBorder="1" applyAlignment="1">
      <alignment horizontal="center" vertical="center"/>
    </xf>
    <xf numFmtId="164" fontId="41" fillId="0" borderId="19" xfId="44" applyFont="1" applyBorder="1" applyProtection="1"/>
    <xf numFmtId="164" fontId="65" fillId="0" borderId="15" xfId="44" applyFont="1" applyBorder="1" applyAlignment="1">
      <alignment horizontal="center"/>
    </xf>
    <xf numFmtId="164" fontId="41" fillId="0" borderId="36" xfId="44" applyFont="1" applyBorder="1" applyAlignment="1" applyProtection="1">
      <alignment horizontal="left" shrinkToFit="1"/>
    </xf>
    <xf numFmtId="164" fontId="41" fillId="0" borderId="35" xfId="44" applyFont="1" applyBorder="1" applyAlignment="1" applyProtection="1">
      <alignment horizontal="left" shrinkToFit="1"/>
    </xf>
    <xf numFmtId="164" fontId="50" fillId="0" borderId="34" xfId="44" applyFont="1" applyBorder="1"/>
    <xf numFmtId="164" fontId="41" fillId="0" borderId="16" xfId="44" applyFont="1" applyBorder="1" applyAlignment="1" applyProtection="1">
      <alignment horizontal="left" shrinkToFit="1"/>
    </xf>
    <xf numFmtId="164" fontId="41" fillId="0" borderId="15" xfId="44" applyFont="1" applyBorder="1" applyAlignment="1" applyProtection="1">
      <alignment shrinkToFit="1"/>
    </xf>
    <xf numFmtId="164" fontId="66" fillId="0" borderId="15" xfId="44" applyFont="1" applyBorder="1" applyAlignment="1" applyProtection="1">
      <alignment shrinkToFit="1"/>
    </xf>
    <xf numFmtId="164" fontId="41" fillId="0" borderId="49" xfId="44" applyFont="1" applyBorder="1" applyAlignment="1" applyProtection="1">
      <alignment horizontal="left" shrinkToFit="1"/>
    </xf>
    <xf numFmtId="164" fontId="47" fillId="0" borderId="54" xfId="44" applyFont="1" applyBorder="1" applyAlignment="1">
      <alignment horizontal="left" shrinkToFit="1"/>
    </xf>
    <xf numFmtId="164" fontId="64" fillId="4" borderId="14" xfId="44" applyFont="1" applyFill="1" applyBorder="1" applyProtection="1"/>
    <xf numFmtId="164" fontId="41" fillId="0" borderId="37" xfId="44" applyFont="1" applyBorder="1" applyAlignment="1" applyProtection="1">
      <alignment shrinkToFit="1"/>
    </xf>
    <xf numFmtId="164" fontId="47" fillId="0" borderId="46" xfId="44" applyFont="1" applyBorder="1" applyAlignment="1">
      <alignment horizontal="left" shrinkToFit="1"/>
    </xf>
    <xf numFmtId="164" fontId="66" fillId="0" borderId="35" xfId="44" applyFont="1" applyBorder="1" applyAlignment="1" applyProtection="1">
      <alignment shrinkToFit="1"/>
    </xf>
    <xf numFmtId="164" fontId="50" fillId="0" borderId="31" xfId="44" applyFont="1" applyBorder="1"/>
    <xf numFmtId="164" fontId="41" fillId="0" borderId="37" xfId="44" applyFont="1" applyBorder="1" applyAlignment="1" applyProtection="1">
      <alignment horizontal="left" shrinkToFit="1"/>
    </xf>
    <xf numFmtId="164" fontId="42" fillId="0" borderId="33" xfId="44" applyFont="1" applyBorder="1" applyAlignment="1">
      <alignment horizontal="center" vertical="center"/>
    </xf>
    <xf numFmtId="164" fontId="41" fillId="0" borderId="55" xfId="44" applyFont="1" applyBorder="1" applyProtection="1"/>
    <xf numFmtId="164" fontId="41" fillId="0" borderId="35" xfId="44" applyFont="1" applyFill="1" applyBorder="1" applyAlignment="1" applyProtection="1">
      <alignment horizontal="left" shrinkToFit="1"/>
    </xf>
    <xf numFmtId="164" fontId="41" fillId="4" borderId="18" xfId="44" applyFont="1" applyFill="1" applyBorder="1" applyProtection="1"/>
    <xf numFmtId="164" fontId="41" fillId="4" borderId="48" xfId="44" applyFont="1" applyFill="1" applyBorder="1" applyProtection="1"/>
    <xf numFmtId="164" fontId="41" fillId="4" borderId="13" xfId="44" applyFont="1" applyFill="1" applyBorder="1" applyProtection="1"/>
    <xf numFmtId="164" fontId="48" fillId="0" borderId="57" xfId="44" applyFont="1" applyBorder="1" applyAlignment="1">
      <alignment horizontal="left" shrinkToFit="1"/>
    </xf>
    <xf numFmtId="164" fontId="48" fillId="0" borderId="26" xfId="44" applyFont="1" applyBorder="1" applyAlignment="1">
      <alignment horizontal="left" shrinkToFit="1"/>
    </xf>
    <xf numFmtId="164" fontId="35" fillId="0" borderId="12" xfId="44" applyFont="1" applyFill="1" applyBorder="1" applyAlignment="1" applyProtection="1">
      <alignment shrinkToFit="1"/>
    </xf>
    <xf numFmtId="164" fontId="47" fillId="0" borderId="50" xfId="44" applyFont="1" applyBorder="1" applyAlignment="1">
      <alignment horizontal="left" shrinkToFit="1"/>
    </xf>
    <xf numFmtId="164" fontId="35" fillId="0" borderId="35" xfId="44" applyFont="1" applyBorder="1" applyAlignment="1" applyProtection="1">
      <alignment shrinkToFit="1"/>
    </xf>
    <xf numFmtId="164" fontId="35" fillId="0" borderId="16" xfId="44" applyFont="1" applyBorder="1" applyAlignment="1" applyProtection="1">
      <alignment shrinkToFit="1"/>
    </xf>
    <xf numFmtId="164" fontId="21" fillId="0" borderId="0" xfId="44" applyFill="1" applyProtection="1"/>
    <xf numFmtId="164" fontId="35" fillId="0" borderId="44" xfId="44" applyFont="1" applyFill="1" applyBorder="1" applyAlignment="1" applyProtection="1">
      <alignment shrinkToFit="1"/>
    </xf>
    <xf numFmtId="164" fontId="41" fillId="0" borderId="40" xfId="44" applyFont="1" applyFill="1" applyBorder="1" applyAlignment="1" applyProtection="1">
      <alignment shrinkToFit="1"/>
    </xf>
    <xf numFmtId="164" fontId="41" fillId="0" borderId="40" xfId="44" applyFont="1" applyFill="1" applyBorder="1" applyAlignment="1" applyProtection="1">
      <alignment horizontal="left" shrinkToFit="1"/>
    </xf>
    <xf numFmtId="164" fontId="42" fillId="0" borderId="20" xfId="44" applyFont="1" applyFill="1" applyBorder="1" applyAlignment="1">
      <alignment shrinkToFit="1"/>
    </xf>
    <xf numFmtId="164" fontId="48" fillId="0" borderId="15" xfId="44" applyFont="1" applyFill="1" applyBorder="1" applyAlignment="1">
      <alignment horizontal="center"/>
    </xf>
    <xf numFmtId="164" fontId="47" fillId="0" borderId="15" xfId="44" applyFont="1" applyFill="1" applyBorder="1" applyAlignment="1">
      <alignment horizontal="left" shrinkToFit="1"/>
    </xf>
    <xf numFmtId="164" fontId="42" fillId="0" borderId="15" xfId="44" applyFont="1" applyFill="1" applyBorder="1" applyAlignment="1">
      <alignment horizontal="center"/>
    </xf>
    <xf numFmtId="164" fontId="35" fillId="0" borderId="13" xfId="44" applyFont="1" applyFill="1" applyBorder="1" applyAlignment="1" applyProtection="1">
      <alignment shrinkToFit="1"/>
    </xf>
    <xf numFmtId="164" fontId="48" fillId="0" borderId="31" xfId="44" applyFont="1" applyFill="1" applyBorder="1" applyAlignment="1">
      <alignment horizontal="center" shrinkToFit="1"/>
    </xf>
    <xf numFmtId="164" fontId="36" fillId="0" borderId="38" xfId="44" applyFont="1" applyFill="1" applyBorder="1" applyAlignment="1" applyProtection="1">
      <alignment shrinkToFit="1"/>
    </xf>
    <xf numFmtId="164" fontId="55" fillId="0" borderId="15" xfId="44" applyFont="1" applyFill="1" applyBorder="1" applyAlignment="1">
      <alignment horizontal="left" shrinkToFit="1"/>
    </xf>
    <xf numFmtId="164" fontId="0" fillId="0" borderId="15" xfId="44" applyFont="1" applyFill="1" applyBorder="1" applyAlignment="1">
      <alignment horizontal="left" shrinkToFit="1"/>
    </xf>
    <xf numFmtId="164" fontId="48" fillId="0" borderId="26" xfId="44" applyFont="1" applyFill="1" applyBorder="1" applyAlignment="1">
      <alignment shrinkToFit="1"/>
    </xf>
    <xf numFmtId="164" fontId="36" fillId="0" borderId="35" xfId="44" applyFont="1" applyFill="1" applyBorder="1" applyAlignment="1" applyProtection="1">
      <alignment horizontal="left" shrinkToFit="1"/>
    </xf>
    <xf numFmtId="164" fontId="48" fillId="0" borderId="35" xfId="44" applyFont="1" applyFill="1" applyBorder="1" applyAlignment="1">
      <alignment horizontal="center" shrinkToFit="1"/>
    </xf>
    <xf numFmtId="164" fontId="41" fillId="0" borderId="16" xfId="44" applyFont="1" applyFill="1" applyBorder="1" applyAlignment="1" applyProtection="1">
      <alignment horizontal="left" shrinkToFit="1"/>
    </xf>
    <xf numFmtId="164" fontId="48" fillId="0" borderId="16" xfId="44" applyFont="1" applyFill="1" applyBorder="1" applyAlignment="1">
      <alignment horizontal="center"/>
    </xf>
    <xf numFmtId="164" fontId="47" fillId="0" borderId="16" xfId="44" applyFont="1" applyFill="1" applyBorder="1" applyAlignment="1">
      <alignment horizontal="left" shrinkToFit="1"/>
    </xf>
    <xf numFmtId="164" fontId="42" fillId="0" borderId="16" xfId="44" applyFont="1" applyFill="1" applyBorder="1" applyAlignment="1">
      <alignment horizontal="center"/>
    </xf>
    <xf numFmtId="164" fontId="66" fillId="0" borderId="15" xfId="44" applyFont="1" applyFill="1" applyBorder="1" applyAlignment="1" applyProtection="1">
      <alignment shrinkToFit="1"/>
    </xf>
    <xf numFmtId="164" fontId="42" fillId="0" borderId="20" xfId="44" applyFont="1" applyFill="1" applyBorder="1" applyAlignment="1">
      <alignment horizontal="left" shrinkToFit="1"/>
    </xf>
    <xf numFmtId="164" fontId="41" fillId="0" borderId="21" xfId="44" applyFont="1" applyFill="1" applyBorder="1" applyAlignment="1" applyProtection="1">
      <alignment horizontal="left" shrinkToFit="1"/>
    </xf>
    <xf numFmtId="164" fontId="41" fillId="0" borderId="15" xfId="44" applyFont="1" applyFill="1" applyBorder="1" applyAlignment="1" applyProtection="1">
      <alignment horizontal="left" shrinkToFit="1"/>
    </xf>
    <xf numFmtId="164" fontId="47" fillId="0" borderId="0" xfId="44" applyFont="1" applyBorder="1" applyAlignment="1">
      <alignment horizontal="center" shrinkToFit="1"/>
    </xf>
    <xf numFmtId="164" fontId="41" fillId="4" borderId="67" xfId="44" applyFont="1" applyFill="1" applyBorder="1" applyProtection="1"/>
    <xf numFmtId="164" fontId="55" fillId="0" borderId="26" xfId="44" applyFont="1" applyBorder="1" applyAlignment="1">
      <alignment horizontal="left" shrinkToFit="1"/>
    </xf>
    <xf numFmtId="164" fontId="41" fillId="4" borderId="66" xfId="44" applyFont="1" applyFill="1" applyBorder="1" applyProtection="1"/>
    <xf numFmtId="164" fontId="41" fillId="4" borderId="16" xfId="44" applyFont="1" applyFill="1" applyBorder="1" applyProtection="1"/>
    <xf numFmtId="168" fontId="15" fillId="0" borderId="23" xfId="44" applyNumberFormat="1" applyFont="1" applyFill="1" applyBorder="1" applyProtection="1"/>
    <xf numFmtId="164" fontId="15" fillId="0" borderId="23" xfId="44" applyFont="1" applyFill="1" applyBorder="1" applyAlignment="1" applyProtection="1">
      <alignment horizontal="center"/>
    </xf>
    <xf numFmtId="164" fontId="41" fillId="0" borderId="14" xfId="44" applyFont="1" applyFill="1" applyBorder="1" applyProtection="1"/>
    <xf numFmtId="164" fontId="42" fillId="0" borderId="15" xfId="44" applyFont="1" applyFill="1" applyBorder="1" applyAlignment="1">
      <alignment horizontal="center" wrapText="1" shrinkToFit="1"/>
    </xf>
    <xf numFmtId="164" fontId="35" fillId="0" borderId="49" xfId="44" applyFont="1" applyFill="1" applyBorder="1" applyAlignment="1" applyProtection="1">
      <alignment shrinkToFit="1"/>
    </xf>
    <xf numFmtId="164" fontId="35" fillId="0" borderId="35" xfId="44" applyFont="1" applyFill="1" applyBorder="1" applyAlignment="1" applyProtection="1">
      <alignment shrinkToFit="1"/>
    </xf>
    <xf numFmtId="164" fontId="41" fillId="0" borderId="35" xfId="44" applyFont="1" applyFill="1" applyBorder="1" applyAlignment="1" applyProtection="1">
      <alignment shrinkToFit="1"/>
    </xf>
    <xf numFmtId="164" fontId="41" fillId="0" borderId="15" xfId="44" applyFont="1" applyFill="1" applyBorder="1" applyAlignment="1" applyProtection="1">
      <alignment shrinkToFit="1"/>
    </xf>
    <xf numFmtId="164" fontId="41" fillId="0" borderId="13" xfId="44" applyFont="1" applyFill="1" applyBorder="1" applyAlignment="1" applyProtection="1">
      <alignment shrinkToFit="1"/>
    </xf>
    <xf numFmtId="164" fontId="41" fillId="4" borderId="26" xfId="44" applyFont="1" applyFill="1" applyBorder="1" applyProtection="1"/>
    <xf numFmtId="164" fontId="40" fillId="22" borderId="15" xfId="44" applyFont="1" applyFill="1" applyBorder="1" applyAlignment="1">
      <alignment horizontal="center" shrinkToFit="1"/>
    </xf>
    <xf numFmtId="164" fontId="40" fillId="22" borderId="31" xfId="44" applyFont="1" applyFill="1" applyBorder="1" applyAlignment="1">
      <alignment horizontal="center" shrinkToFit="1"/>
    </xf>
    <xf numFmtId="164" fontId="40" fillId="22" borderId="51" xfId="44" applyFont="1" applyFill="1" applyBorder="1" applyAlignment="1">
      <alignment horizontal="center" shrinkToFit="1"/>
    </xf>
    <xf numFmtId="164" fontId="38" fillId="22" borderId="15" xfId="44" applyFont="1" applyFill="1" applyBorder="1" applyAlignment="1">
      <alignment horizontal="center"/>
    </xf>
    <xf numFmtId="164" fontId="40" fillId="22" borderId="26" xfId="44" applyFont="1" applyFill="1" applyBorder="1" applyAlignment="1">
      <alignment horizontal="center"/>
    </xf>
    <xf numFmtId="164" fontId="40" fillId="0" borderId="31" xfId="44" applyFont="1" applyFill="1" applyBorder="1" applyAlignment="1">
      <alignment horizontal="center" shrinkToFit="1"/>
    </xf>
    <xf numFmtId="164" fontId="40" fillId="0" borderId="15" xfId="44" applyFont="1" applyFill="1" applyBorder="1" applyAlignment="1">
      <alignment horizontal="center"/>
    </xf>
    <xf numFmtId="164" fontId="48" fillId="0" borderId="15" xfId="44" applyFont="1" applyFill="1" applyBorder="1" applyAlignment="1">
      <alignment horizontal="center" shrinkToFit="1"/>
    </xf>
    <xf numFmtId="164" fontId="48" fillId="0" borderId="20" xfId="44" applyFont="1" applyFill="1" applyBorder="1" applyAlignment="1">
      <alignment horizontal="center" shrinkToFit="1"/>
    </xf>
    <xf numFmtId="164" fontId="40" fillId="0" borderId="0" xfId="44" applyFont="1" applyFill="1" applyBorder="1" applyAlignment="1">
      <alignment horizontal="center" shrinkToFit="1"/>
    </xf>
    <xf numFmtId="169" fontId="32" fillId="22" borderId="0" xfId="44" applyNumberFormat="1" applyFont="1" applyFill="1" applyAlignment="1" applyProtection="1">
      <alignment horizontal="center" shrinkToFit="1"/>
    </xf>
    <xf numFmtId="164" fontId="38" fillId="0" borderId="15" xfId="44" applyFont="1" applyFill="1" applyBorder="1" applyAlignment="1">
      <alignment horizontal="center"/>
    </xf>
    <xf numFmtId="164" fontId="48" fillId="0" borderId="27" xfId="44" applyFont="1" applyFill="1" applyBorder="1" applyAlignment="1">
      <alignment horizontal="center" shrinkToFit="1"/>
    </xf>
    <xf numFmtId="164" fontId="40" fillId="22" borderId="16" xfId="44" applyFont="1" applyFill="1" applyBorder="1" applyAlignment="1">
      <alignment horizontal="center" shrinkToFit="1"/>
    </xf>
    <xf numFmtId="169" fontId="61" fillId="23" borderId="53" xfId="44" applyNumberFormat="1" applyFont="1" applyFill="1" applyBorder="1" applyAlignment="1" applyProtection="1">
      <alignment horizontal="center" shrinkToFit="1"/>
    </xf>
    <xf numFmtId="164" fontId="41" fillId="0" borderId="38" xfId="44" applyFont="1" applyFill="1" applyBorder="1" applyAlignment="1" applyProtection="1">
      <alignment shrinkToFit="1"/>
    </xf>
    <xf numFmtId="172" fontId="45" fillId="0" borderId="16" xfId="44" applyNumberFormat="1" applyFont="1" applyFill="1" applyBorder="1" applyAlignment="1">
      <alignment horizontal="center"/>
    </xf>
    <xf numFmtId="164" fontId="36" fillId="0" borderId="19" xfId="44" applyFont="1" applyFill="1" applyBorder="1" applyAlignment="1" applyProtection="1">
      <alignment horizontal="left"/>
    </xf>
    <xf numFmtId="164" fontId="41" fillId="24" borderId="17" xfId="44" applyFont="1" applyFill="1" applyBorder="1" applyAlignment="1" applyProtection="1">
      <alignment horizontal="left" shrinkToFit="1"/>
    </xf>
    <xf numFmtId="164" fontId="42" fillId="24" borderId="15" xfId="44" applyFont="1" applyFill="1" applyBorder="1" applyAlignment="1">
      <alignment horizontal="center" vertical="center"/>
    </xf>
    <xf numFmtId="164" fontId="50" fillId="24" borderId="15" xfId="44" applyFont="1" applyFill="1" applyBorder="1" applyAlignment="1">
      <alignment horizontal="center"/>
    </xf>
    <xf numFmtId="164" fontId="21" fillId="20" borderId="16" xfId="44" applyFill="1" applyBorder="1" applyAlignment="1">
      <alignment horizontal="center" vertical="center"/>
    </xf>
    <xf numFmtId="169" fontId="61" fillId="24" borderId="53" xfId="44" applyNumberFormat="1" applyFont="1" applyFill="1" applyBorder="1" applyAlignment="1" applyProtection="1">
      <alignment horizontal="center" shrinkToFit="1"/>
    </xf>
    <xf numFmtId="170" fontId="24" fillId="24" borderId="0" xfId="44" applyNumberFormat="1" applyFont="1" applyFill="1" applyAlignment="1" applyProtection="1">
      <alignment horizontal="center"/>
    </xf>
    <xf numFmtId="164" fontId="41" fillId="4" borderId="14" xfId="44" applyFont="1" applyFill="1" applyBorder="1" applyProtection="1"/>
    <xf numFmtId="164" fontId="41" fillId="25" borderId="14" xfId="44" applyFont="1" applyFill="1" applyBorder="1" applyProtection="1"/>
    <xf numFmtId="164" fontId="41" fillId="4" borderId="25" xfId="44" applyFont="1" applyFill="1" applyBorder="1" applyProtection="1"/>
    <xf numFmtId="164" fontId="40" fillId="24" borderId="15" xfId="44" applyFont="1" applyFill="1" applyBorder="1" applyAlignment="1">
      <alignment horizontal="center" shrinkToFit="1"/>
    </xf>
  </cellXfs>
  <cellStyles count="47">
    <cellStyle name="Excel Built-in 20% - Accent1" xfId="1"/>
    <cellStyle name="Excel Built-in 20% - Accent2" xfId="2"/>
    <cellStyle name="Excel Built-in 20% - Accent3" xfId="3"/>
    <cellStyle name="Excel Built-in 20% - Accent4" xfId="4"/>
    <cellStyle name="Excel Built-in 20% - Accent5" xfId="5"/>
    <cellStyle name="Excel Built-in 20% - Accent6" xfId="6"/>
    <cellStyle name="Excel Built-in 40% - Accent1" xfId="7"/>
    <cellStyle name="Excel Built-in 40% - Accent2" xfId="8"/>
    <cellStyle name="Excel Built-in 40% - Accent3" xfId="9"/>
    <cellStyle name="Excel Built-in 40% - Accent4" xfId="10"/>
    <cellStyle name="Excel Built-in 40% - Accent5" xfId="11"/>
    <cellStyle name="Excel Built-in 40% - Accent6" xfId="12"/>
    <cellStyle name="Excel Built-in 60% - Accent1" xfId="13"/>
    <cellStyle name="Excel Built-in 60% - Accent2" xfId="14"/>
    <cellStyle name="Excel Built-in 60% - Accent3" xfId="15"/>
    <cellStyle name="Excel Built-in 60% - Accent4" xfId="16"/>
    <cellStyle name="Excel Built-in 60% - Accent5" xfId="17"/>
    <cellStyle name="Excel Built-in 60% - Accent6" xfId="18"/>
    <cellStyle name="Excel Built-in Accent1" xfId="19"/>
    <cellStyle name="Excel Built-in Accent2" xfId="20"/>
    <cellStyle name="Excel Built-in Accent3" xfId="21"/>
    <cellStyle name="Excel Built-in Accent4" xfId="22"/>
    <cellStyle name="Excel Built-in Accent5" xfId="23"/>
    <cellStyle name="Excel Built-in Accent6" xfId="24"/>
    <cellStyle name="Excel Built-in Bad" xfId="25"/>
    <cellStyle name="Excel Built-in Calculation" xfId="26"/>
    <cellStyle name="Excel Built-in Check Cell" xfId="27"/>
    <cellStyle name="Excel Built-in Explanatory Text" xfId="28"/>
    <cellStyle name="Excel Built-in Good" xfId="29"/>
    <cellStyle name="Excel Built-in Heading 1" xfId="30"/>
    <cellStyle name="Excel Built-in Heading 2" xfId="31"/>
    <cellStyle name="Excel Built-in Heading 3" xfId="32"/>
    <cellStyle name="Excel Built-in Heading 4" xfId="33"/>
    <cellStyle name="Excel Built-in Input" xfId="34"/>
    <cellStyle name="Excel Built-in Linked Cell" xfId="35"/>
    <cellStyle name="Excel Built-in Neutral" xfId="36"/>
    <cellStyle name="Excel Built-in Note" xfId="37"/>
    <cellStyle name="Excel Built-in Output" xfId="38"/>
    <cellStyle name="Excel Built-in Title" xfId="39"/>
    <cellStyle name="Excel Built-in Total" xfId="40"/>
    <cellStyle name="Excel Built-in Warning Text" xfId="41"/>
    <cellStyle name="Heading" xfId="42"/>
    <cellStyle name="Heading1" xfId="43"/>
    <cellStyle name="Normalny" xfId="0" builtinId="0" customBuiltin="1"/>
    <cellStyle name="Normalny_plany_niestacjonarne_WPiT 2014-2015 lato 02.02.15" xfId="44"/>
    <cellStyle name="Result" xfId="45"/>
    <cellStyle name="Result2" xfId="46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4.25"/>
  <cols>
    <col min="1" max="1024" width="8.5" customWidth="1"/>
    <col min="1025" max="1025" width="9" customWidth="1"/>
  </cols>
  <sheetData>
    <row r="1" spans="1:13">
      <c r="A1" s="1"/>
      <c r="B1" s="2"/>
      <c r="C1" s="3"/>
      <c r="D1" s="3"/>
      <c r="E1" s="4"/>
      <c r="F1" s="5"/>
      <c r="G1" s="6"/>
      <c r="H1" s="7"/>
      <c r="J1" s="8"/>
      <c r="K1" s="9"/>
      <c r="L1" s="10"/>
      <c r="M1" s="11"/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defaultRowHeight="14.25"/>
  <cols>
    <col min="1" max="1" width="11.125" customWidth="1"/>
    <col min="2" max="2" width="15.625" customWidth="1"/>
    <col min="3" max="3" width="8" customWidth="1"/>
    <col min="4" max="4" width="3" customWidth="1"/>
    <col min="5" max="5" width="7.125" customWidth="1"/>
    <col min="6" max="1024" width="8" customWidth="1"/>
    <col min="1025" max="1025" width="9" customWidth="1"/>
  </cols>
  <sheetData>
    <row r="1" spans="1:2">
      <c r="A1" s="12" t="s">
        <v>0</v>
      </c>
      <c r="B1" s="12" t="s">
        <v>1</v>
      </c>
    </row>
    <row r="2" spans="1:2">
      <c r="A2" s="13">
        <v>1</v>
      </c>
      <c r="B2" s="14" t="s">
        <v>2</v>
      </c>
    </row>
    <row r="3" spans="1:2">
      <c r="A3" s="13">
        <v>2</v>
      </c>
      <c r="B3" s="14" t="s">
        <v>3</v>
      </c>
    </row>
    <row r="4" spans="1:2">
      <c r="A4" s="13">
        <v>3</v>
      </c>
      <c r="B4" s="14" t="s">
        <v>4</v>
      </c>
    </row>
    <row r="5" spans="1:2">
      <c r="A5" s="13">
        <v>4</v>
      </c>
      <c r="B5" s="13" t="s">
        <v>5</v>
      </c>
    </row>
    <row r="6" spans="1:2">
      <c r="A6" s="13">
        <v>5</v>
      </c>
      <c r="B6" s="13" t="s">
        <v>6</v>
      </c>
    </row>
    <row r="7" spans="1:2">
      <c r="A7" s="13">
        <v>6</v>
      </c>
      <c r="B7" s="13" t="s">
        <v>7</v>
      </c>
    </row>
    <row r="8" spans="1:2">
      <c r="A8" s="13" t="s">
        <v>8</v>
      </c>
      <c r="B8" s="13" t="s">
        <v>9</v>
      </c>
    </row>
    <row r="9" spans="1:2">
      <c r="A9" s="13">
        <v>7</v>
      </c>
      <c r="B9" s="14" t="s">
        <v>10</v>
      </c>
    </row>
    <row r="10" spans="1:2">
      <c r="A10" s="13">
        <v>8</v>
      </c>
      <c r="B10" s="14" t="s">
        <v>11</v>
      </c>
    </row>
    <row r="11" spans="1:2">
      <c r="A11" s="13">
        <v>9</v>
      </c>
      <c r="B11" s="14" t="s">
        <v>12</v>
      </c>
    </row>
    <row r="12" spans="1:2">
      <c r="A12" s="13">
        <v>10</v>
      </c>
      <c r="B12" s="13" t="s">
        <v>13</v>
      </c>
    </row>
    <row r="13" spans="1:2">
      <c r="A13" s="13">
        <v>11</v>
      </c>
      <c r="B13" s="13" t="s">
        <v>14</v>
      </c>
    </row>
    <row r="14" spans="1:2">
      <c r="A14" s="13">
        <v>12</v>
      </c>
      <c r="B14" s="13" t="s">
        <v>15</v>
      </c>
    </row>
    <row r="15" spans="1:2">
      <c r="A15" s="15">
        <v>13</v>
      </c>
      <c r="B15" s="15" t="s">
        <v>16</v>
      </c>
    </row>
    <row r="16" spans="1:2">
      <c r="A16" s="13">
        <v>14</v>
      </c>
      <c r="B16" s="13" t="s">
        <v>17</v>
      </c>
    </row>
    <row r="17" spans="1:2">
      <c r="A17" s="15">
        <v>15</v>
      </c>
      <c r="B17" s="15" t="s">
        <v>18</v>
      </c>
    </row>
  </sheetData>
  <pageMargins left="0.75000000000000011" right="0.75000000000000011" top="1.393700787401575" bottom="1.393700787401575" header="1" footer="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33"/>
  <sheetViews>
    <sheetView zoomScale="148" zoomScaleNormal="148" workbookViewId="0">
      <selection activeCell="J4" sqref="J4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5.125" style="17" customWidth="1"/>
    <col min="8" max="8" width="33.625" style="17" customWidth="1"/>
    <col min="9" max="9" width="13.75" style="17" customWidth="1"/>
    <col min="10" max="10" width="16.5" style="19" customWidth="1"/>
    <col min="11" max="11" width="10.125" style="20" customWidth="1"/>
    <col min="12" max="12" width="10.125" style="21" customWidth="1"/>
    <col min="13" max="13" width="9.5" style="17" customWidth="1"/>
    <col min="14" max="14" width="40.25" style="17" customWidth="1"/>
    <col min="15" max="15" width="10.625" style="17" customWidth="1"/>
    <col min="16" max="16" width="11.125" style="17" customWidth="1"/>
    <col min="17" max="1023" width="8.5" style="17" customWidth="1"/>
    <col min="1024" max="1024" width="9" customWidth="1"/>
  </cols>
  <sheetData>
    <row r="1" spans="1:22" ht="18.75">
      <c r="A1" s="16" t="s">
        <v>72</v>
      </c>
      <c r="D1" s="18"/>
      <c r="I1" s="18"/>
    </row>
    <row r="2" spans="1:22" ht="18.75">
      <c r="A2" s="22" t="s">
        <v>19</v>
      </c>
      <c r="B2" s="23" t="s">
        <v>20</v>
      </c>
      <c r="C2" s="24"/>
      <c r="D2" s="24"/>
      <c r="I2" s="18"/>
      <c r="L2" s="117" t="s">
        <v>39</v>
      </c>
    </row>
    <row r="3" spans="1:22" ht="18.75">
      <c r="A3" s="22" t="s">
        <v>21</v>
      </c>
      <c r="B3" s="115" t="s">
        <v>36</v>
      </c>
      <c r="C3" s="116"/>
      <c r="D3" s="24"/>
      <c r="H3" s="25" t="s">
        <v>40</v>
      </c>
      <c r="I3" s="18"/>
      <c r="J3" s="46"/>
      <c r="K3" s="26"/>
      <c r="L3" s="27"/>
    </row>
    <row r="4" spans="1:22" ht="18.75">
      <c r="A4" s="22" t="s">
        <v>22</v>
      </c>
      <c r="B4" s="23" t="s">
        <v>45</v>
      </c>
      <c r="C4" s="24"/>
      <c r="D4" s="24"/>
      <c r="H4" s="28" t="s">
        <v>23</v>
      </c>
      <c r="I4" s="29"/>
      <c r="J4" s="389">
        <v>45390</v>
      </c>
      <c r="K4" s="198"/>
      <c r="L4" s="30"/>
    </row>
    <row r="5" spans="1:22" ht="18.75">
      <c r="A5" s="22" t="s">
        <v>24</v>
      </c>
      <c r="B5" s="31" t="s">
        <v>43</v>
      </c>
      <c r="C5" s="24"/>
      <c r="D5" s="24" t="s">
        <v>44</v>
      </c>
      <c r="H5" s="32"/>
      <c r="I5" s="219"/>
      <c r="J5" s="385" t="s">
        <v>84</v>
      </c>
      <c r="K5" s="34"/>
      <c r="L5" s="35"/>
      <c r="M5" s="36"/>
    </row>
    <row r="6" spans="1:22" ht="19.5" thickBot="1">
      <c r="A6" s="22"/>
      <c r="B6" s="31"/>
      <c r="C6" s="24"/>
      <c r="D6" s="24"/>
      <c r="I6" s="33"/>
      <c r="J6" s="47"/>
    </row>
    <row r="7" spans="1:22" s="38" customFormat="1" ht="24.75" customHeight="1" thickBot="1">
      <c r="A7" s="67" t="s">
        <v>25</v>
      </c>
      <c r="B7" s="68" t="s">
        <v>37</v>
      </c>
      <c r="C7" s="69" t="s">
        <v>26</v>
      </c>
      <c r="D7" s="69" t="s">
        <v>27</v>
      </c>
      <c r="E7" s="396" t="s">
        <v>28</v>
      </c>
      <c r="F7" s="396"/>
      <c r="G7" s="396"/>
      <c r="H7" s="67" t="s">
        <v>29</v>
      </c>
      <c r="I7" s="70" t="s">
        <v>30</v>
      </c>
      <c r="J7" s="70" t="s">
        <v>31</v>
      </c>
      <c r="K7" s="106" t="s">
        <v>32</v>
      </c>
      <c r="L7" s="72" t="s">
        <v>38</v>
      </c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38" customFormat="1" ht="16.5" customHeight="1">
      <c r="A8" s="122">
        <v>45353</v>
      </c>
      <c r="B8" s="220" t="str">
        <f t="shared" ref="B8:B57" si="0">IF(WEEKDAY(A8,2)=5,"piątek",IF(WEEKDAY(A8,2)=6,"sobota",IF(WEEKDAY(A8,2)=7,"niedziela","Błąd")))</f>
        <v>sobota</v>
      </c>
      <c r="C8" s="221" t="s">
        <v>58</v>
      </c>
      <c r="D8" s="171" t="s">
        <v>45</v>
      </c>
      <c r="E8" s="170">
        <v>0.33333333333333331</v>
      </c>
      <c r="F8" s="171" t="s">
        <v>33</v>
      </c>
      <c r="G8" s="170">
        <v>0.43402777777777779</v>
      </c>
      <c r="H8" s="175"/>
      <c r="I8" s="81"/>
      <c r="J8" s="130"/>
      <c r="K8" s="176"/>
      <c r="L8" s="73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38" customFormat="1" ht="16.5" customHeight="1">
      <c r="A9" s="118">
        <v>45353</v>
      </c>
      <c r="B9" s="222" t="str">
        <f t="shared" si="0"/>
        <v>sobota</v>
      </c>
      <c r="C9" s="223" t="s">
        <v>58</v>
      </c>
      <c r="D9" s="155" t="s">
        <v>45</v>
      </c>
      <c r="E9" s="172">
        <v>0.44097222222222227</v>
      </c>
      <c r="F9" s="155" t="s">
        <v>33</v>
      </c>
      <c r="G9" s="172">
        <v>0.54166666666666663</v>
      </c>
      <c r="H9" s="161"/>
      <c r="I9" s="83"/>
      <c r="J9" s="134"/>
      <c r="K9" s="195"/>
      <c r="L9" s="75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38" customFormat="1" ht="16.5" customHeight="1">
      <c r="A10" s="118">
        <v>45353</v>
      </c>
      <c r="B10" s="222" t="str">
        <f t="shared" si="0"/>
        <v>sobota</v>
      </c>
      <c r="C10" s="223" t="s">
        <v>58</v>
      </c>
      <c r="D10" s="155" t="s">
        <v>45</v>
      </c>
      <c r="E10" s="172">
        <v>0.5625</v>
      </c>
      <c r="F10" s="155" t="s">
        <v>33</v>
      </c>
      <c r="G10" s="172">
        <v>0.66319444444444442</v>
      </c>
      <c r="H10" s="161"/>
      <c r="I10" s="83"/>
      <c r="J10" s="131"/>
      <c r="K10" s="192"/>
      <c r="L10" s="7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38" customFormat="1" ht="16.5" customHeight="1">
      <c r="A11" s="118">
        <v>45353</v>
      </c>
      <c r="B11" s="222" t="str">
        <f t="shared" si="0"/>
        <v>sobota</v>
      </c>
      <c r="C11" s="223" t="s">
        <v>58</v>
      </c>
      <c r="D11" s="155" t="s">
        <v>45</v>
      </c>
      <c r="E11" s="172">
        <v>0.67013888888888884</v>
      </c>
      <c r="F11" s="155" t="s">
        <v>33</v>
      </c>
      <c r="G11" s="172">
        <v>0.77083333333333337</v>
      </c>
      <c r="H11" s="160"/>
      <c r="I11" s="83"/>
      <c r="J11" s="131"/>
      <c r="K11" s="195"/>
      <c r="L11" s="7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38" customFormat="1" ht="16.5" customHeight="1" thickBot="1">
      <c r="A12" s="123">
        <v>45353</v>
      </c>
      <c r="B12" s="224" t="str">
        <f t="shared" si="0"/>
        <v>sobota</v>
      </c>
      <c r="C12" s="225" t="s">
        <v>58</v>
      </c>
      <c r="D12" s="169" t="s">
        <v>45</v>
      </c>
      <c r="E12" s="168">
        <v>0.77777777777777779</v>
      </c>
      <c r="F12" s="169" t="s">
        <v>33</v>
      </c>
      <c r="G12" s="168">
        <v>0.87847222222222221</v>
      </c>
      <c r="H12" s="159"/>
      <c r="I12" s="83"/>
      <c r="J12" s="127"/>
      <c r="K12" s="144"/>
      <c r="L12" s="7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38" customFormat="1" ht="16.5" customHeight="1">
      <c r="A13" s="119">
        <v>45354</v>
      </c>
      <c r="B13" s="226" t="str">
        <f t="shared" si="0"/>
        <v>niedziela</v>
      </c>
      <c r="C13" s="221" t="s">
        <v>58</v>
      </c>
      <c r="D13" s="171" t="s">
        <v>45</v>
      </c>
      <c r="E13" s="170">
        <v>0.33333333333333331</v>
      </c>
      <c r="F13" s="171" t="s">
        <v>33</v>
      </c>
      <c r="G13" s="170">
        <v>0.43402777777777779</v>
      </c>
      <c r="H13" s="174"/>
      <c r="I13" s="81"/>
      <c r="J13" s="130"/>
      <c r="K13" s="176"/>
      <c r="L13" s="73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38" customFormat="1" ht="16.5" customHeight="1">
      <c r="A14" s="120">
        <v>45354</v>
      </c>
      <c r="B14" s="226" t="str">
        <f t="shared" si="0"/>
        <v>niedziela</v>
      </c>
      <c r="C14" s="223" t="s">
        <v>58</v>
      </c>
      <c r="D14" s="155" t="s">
        <v>45</v>
      </c>
      <c r="E14" s="172">
        <v>0.44097222222222227</v>
      </c>
      <c r="F14" s="155" t="s">
        <v>33</v>
      </c>
      <c r="G14" s="172">
        <v>0.54166666666666663</v>
      </c>
      <c r="H14" s="161"/>
      <c r="I14" s="83"/>
      <c r="J14" s="134"/>
      <c r="K14" s="190"/>
      <c r="L14" s="75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38" customFormat="1" ht="16.5" customHeight="1">
      <c r="A15" s="120">
        <v>45354</v>
      </c>
      <c r="B15" s="226" t="str">
        <f t="shared" si="0"/>
        <v>niedziela</v>
      </c>
      <c r="C15" s="223" t="s">
        <v>58</v>
      </c>
      <c r="D15" s="155" t="s">
        <v>45</v>
      </c>
      <c r="E15" s="172">
        <v>0.5625</v>
      </c>
      <c r="F15" s="155" t="s">
        <v>33</v>
      </c>
      <c r="G15" s="172">
        <v>0.66319444444444442</v>
      </c>
      <c r="H15" s="160"/>
      <c r="I15" s="83"/>
      <c r="J15" s="131"/>
      <c r="K15" s="192"/>
      <c r="L15" s="7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38" customFormat="1" ht="16.5" customHeight="1">
      <c r="A16" s="120">
        <v>45354</v>
      </c>
      <c r="B16" s="226" t="str">
        <f t="shared" si="0"/>
        <v>niedziela</v>
      </c>
      <c r="C16" s="223" t="s">
        <v>58</v>
      </c>
      <c r="D16" s="155" t="s">
        <v>45</v>
      </c>
      <c r="E16" s="172">
        <v>0.67013888888888884</v>
      </c>
      <c r="F16" s="155" t="s">
        <v>33</v>
      </c>
      <c r="G16" s="172">
        <v>0.77083333333333337</v>
      </c>
      <c r="H16" s="160"/>
      <c r="I16" s="83"/>
      <c r="J16" s="131"/>
      <c r="K16" s="195"/>
      <c r="L16" s="7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38" customFormat="1" ht="16.5" customHeight="1" thickBot="1">
      <c r="A17" s="120">
        <v>45354</v>
      </c>
      <c r="B17" s="226" t="str">
        <f t="shared" si="0"/>
        <v>niedziela</v>
      </c>
      <c r="C17" s="225" t="s">
        <v>58</v>
      </c>
      <c r="D17" s="169" t="s">
        <v>45</v>
      </c>
      <c r="E17" s="168">
        <v>0.77777777777777779</v>
      </c>
      <c r="F17" s="169" t="s">
        <v>33</v>
      </c>
      <c r="G17" s="168">
        <v>0.87847222222222221</v>
      </c>
      <c r="H17" s="173"/>
      <c r="I17" s="79"/>
      <c r="J17" s="128"/>
      <c r="K17" s="144"/>
      <c r="L17" s="79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38" customFormat="1" ht="16.5" customHeight="1">
      <c r="A18" s="122">
        <v>45360</v>
      </c>
      <c r="B18" s="227" t="str">
        <f t="shared" si="0"/>
        <v>sobota</v>
      </c>
      <c r="C18" s="221" t="s">
        <v>58</v>
      </c>
      <c r="D18" s="171" t="s">
        <v>45</v>
      </c>
      <c r="E18" s="170">
        <v>0.33333333333333331</v>
      </c>
      <c r="F18" s="171" t="s">
        <v>33</v>
      </c>
      <c r="G18" s="170">
        <v>0.43402777777777779</v>
      </c>
      <c r="H18" s="135"/>
      <c r="I18" s="136"/>
      <c r="J18" s="137"/>
      <c r="K18" s="176"/>
      <c r="L18" s="138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38" customFormat="1" ht="16.5" customHeight="1">
      <c r="A19" s="118">
        <v>45360</v>
      </c>
      <c r="B19" s="228" t="str">
        <f t="shared" si="0"/>
        <v>sobota</v>
      </c>
      <c r="C19" s="223" t="s">
        <v>58</v>
      </c>
      <c r="D19" s="155" t="s">
        <v>45</v>
      </c>
      <c r="E19" s="172">
        <v>0.44097222222222227</v>
      </c>
      <c r="F19" s="155" t="s">
        <v>33</v>
      </c>
      <c r="G19" s="172">
        <v>0.54166666666666663</v>
      </c>
      <c r="H19" s="290" t="s">
        <v>48</v>
      </c>
      <c r="I19" s="83" t="s">
        <v>65</v>
      </c>
      <c r="J19" s="291" t="s">
        <v>35</v>
      </c>
      <c r="K19" s="195" t="s">
        <v>67</v>
      </c>
      <c r="L19" s="75">
        <v>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38" customFormat="1" ht="16.5" customHeight="1">
      <c r="A20" s="118">
        <v>45360</v>
      </c>
      <c r="B20" s="228" t="str">
        <f t="shared" si="0"/>
        <v>sobota</v>
      </c>
      <c r="C20" s="223" t="s">
        <v>58</v>
      </c>
      <c r="D20" s="155" t="s">
        <v>45</v>
      </c>
      <c r="E20" s="172">
        <v>0.5625</v>
      </c>
      <c r="F20" s="155" t="s">
        <v>33</v>
      </c>
      <c r="G20" s="172">
        <v>0.66319444444444442</v>
      </c>
      <c r="H20" s="290" t="s">
        <v>73</v>
      </c>
      <c r="I20" s="83" t="s">
        <v>66</v>
      </c>
      <c r="J20" s="127" t="s">
        <v>51</v>
      </c>
      <c r="K20" s="192" t="s">
        <v>67</v>
      </c>
      <c r="L20" s="77">
        <v>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38" customFormat="1" ht="16.5" customHeight="1">
      <c r="A21" s="118">
        <v>45360</v>
      </c>
      <c r="B21" s="228" t="str">
        <f t="shared" si="0"/>
        <v>sobota</v>
      </c>
      <c r="C21" s="223" t="s">
        <v>58</v>
      </c>
      <c r="D21" s="155" t="s">
        <v>45</v>
      </c>
      <c r="E21" s="164">
        <v>0.67013888888888884</v>
      </c>
      <c r="F21" s="165" t="s">
        <v>33</v>
      </c>
      <c r="G21" s="164">
        <v>0.77083333333333337</v>
      </c>
      <c r="H21" s="292" t="s">
        <v>75</v>
      </c>
      <c r="I21" s="83" t="s">
        <v>66</v>
      </c>
      <c r="J21" s="127" t="s">
        <v>60</v>
      </c>
      <c r="K21" s="195" t="s">
        <v>67</v>
      </c>
      <c r="L21" s="77">
        <v>3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38" customFormat="1" ht="16.5" customHeight="1" thickBot="1">
      <c r="A22" s="123">
        <v>45360</v>
      </c>
      <c r="B22" s="228" t="str">
        <f t="shared" si="0"/>
        <v>sobota</v>
      </c>
      <c r="C22" s="225" t="s">
        <v>58</v>
      </c>
      <c r="D22" s="169" t="s">
        <v>45</v>
      </c>
      <c r="E22" s="164">
        <v>0.77777777777777779</v>
      </c>
      <c r="F22" s="165" t="s">
        <v>33</v>
      </c>
      <c r="G22" s="164">
        <v>0.87847222222222221</v>
      </c>
      <c r="H22" s="173"/>
      <c r="I22" s="79"/>
      <c r="J22" s="128"/>
      <c r="K22" s="109"/>
      <c r="L22" s="79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38" customFormat="1" ht="16.5" customHeight="1">
      <c r="A23" s="120">
        <v>45361</v>
      </c>
      <c r="B23" s="229" t="str">
        <f t="shared" si="0"/>
        <v>niedziela</v>
      </c>
      <c r="C23" s="221" t="s">
        <v>58</v>
      </c>
      <c r="D23" s="171" t="s">
        <v>45</v>
      </c>
      <c r="E23" s="162">
        <v>0.33333333333333331</v>
      </c>
      <c r="F23" s="163" t="s">
        <v>33</v>
      </c>
      <c r="G23" s="162">
        <v>0.43402777777777779</v>
      </c>
      <c r="H23" s="292" t="s">
        <v>75</v>
      </c>
      <c r="I23" s="83" t="s">
        <v>65</v>
      </c>
      <c r="J23" s="127" t="s">
        <v>60</v>
      </c>
      <c r="K23" s="195" t="s">
        <v>67</v>
      </c>
      <c r="L23" s="77">
        <v>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38" customFormat="1" ht="16.5" customHeight="1">
      <c r="A24" s="120">
        <v>45361</v>
      </c>
      <c r="B24" s="230" t="str">
        <f t="shared" si="0"/>
        <v>niedziela</v>
      </c>
      <c r="C24" s="223" t="s">
        <v>58</v>
      </c>
      <c r="D24" s="155" t="s">
        <v>45</v>
      </c>
      <c r="E24" s="164">
        <v>0.44097222222222227</v>
      </c>
      <c r="F24" s="165" t="s">
        <v>33</v>
      </c>
      <c r="G24" s="164">
        <v>0.54166666666666663</v>
      </c>
      <c r="H24" s="290" t="s">
        <v>73</v>
      </c>
      <c r="I24" s="83" t="s">
        <v>66</v>
      </c>
      <c r="J24" s="127" t="s">
        <v>51</v>
      </c>
      <c r="K24" s="192" t="s">
        <v>67</v>
      </c>
      <c r="L24" s="77">
        <v>3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38" customFormat="1" ht="16.5" customHeight="1">
      <c r="A25" s="120">
        <v>45361</v>
      </c>
      <c r="B25" s="230" t="str">
        <f t="shared" si="0"/>
        <v>niedziela</v>
      </c>
      <c r="C25" s="223" t="s">
        <v>58</v>
      </c>
      <c r="D25" s="155" t="s">
        <v>45</v>
      </c>
      <c r="E25" s="365">
        <v>0.5625</v>
      </c>
      <c r="F25" s="366" t="s">
        <v>33</v>
      </c>
      <c r="G25" s="365">
        <v>0.66319444444444442</v>
      </c>
      <c r="H25" s="338" t="s">
        <v>48</v>
      </c>
      <c r="I25" s="341" t="s">
        <v>66</v>
      </c>
      <c r="J25" s="367" t="s">
        <v>35</v>
      </c>
      <c r="K25" s="351" t="s">
        <v>67</v>
      </c>
      <c r="L25" s="368">
        <v>3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38" customFormat="1" ht="16.5" customHeight="1">
      <c r="A26" s="120">
        <v>45361</v>
      </c>
      <c r="B26" s="226" t="str">
        <f t="shared" si="0"/>
        <v>niedziela</v>
      </c>
      <c r="C26" s="223" t="s">
        <v>58</v>
      </c>
      <c r="D26" s="155" t="s">
        <v>45</v>
      </c>
      <c r="E26" s="172">
        <v>0.67013888888888884</v>
      </c>
      <c r="F26" s="155" t="s">
        <v>33</v>
      </c>
      <c r="G26" s="172">
        <v>0.77083333333333337</v>
      </c>
      <c r="H26" s="293"/>
      <c r="I26" s="83"/>
      <c r="J26" s="127"/>
      <c r="K26" s="151"/>
      <c r="L26" s="80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38" customFormat="1" ht="16.5" customHeight="1" thickBot="1">
      <c r="A27" s="121">
        <v>45361</v>
      </c>
      <c r="B27" s="231" t="str">
        <f t="shared" si="0"/>
        <v>niedziela</v>
      </c>
      <c r="C27" s="225" t="s">
        <v>58</v>
      </c>
      <c r="D27" s="169" t="s">
        <v>45</v>
      </c>
      <c r="E27" s="168">
        <v>0.77777777777777779</v>
      </c>
      <c r="F27" s="169" t="s">
        <v>33</v>
      </c>
      <c r="G27" s="168">
        <v>0.87847222222222221</v>
      </c>
      <c r="H27" s="159"/>
      <c r="I27" s="83"/>
      <c r="J27" s="127"/>
      <c r="K27" s="108"/>
      <c r="L27" s="80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38" customFormat="1" ht="16.5" customHeight="1">
      <c r="A28" s="122">
        <v>45374</v>
      </c>
      <c r="B28" s="222" t="str">
        <f t="shared" si="0"/>
        <v>sobota</v>
      </c>
      <c r="C28" s="221" t="s">
        <v>58</v>
      </c>
      <c r="D28" s="171" t="s">
        <v>45</v>
      </c>
      <c r="E28" s="170">
        <v>0.33333333333333331</v>
      </c>
      <c r="F28" s="171" t="s">
        <v>33</v>
      </c>
      <c r="G28" s="170">
        <v>0.43402777777777779</v>
      </c>
      <c r="H28" s="294"/>
      <c r="I28" s="81"/>
      <c r="J28" s="126"/>
      <c r="K28" s="176"/>
      <c r="L28" s="81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38" customFormat="1" ht="16.5" customHeight="1">
      <c r="A29" s="118">
        <v>45374</v>
      </c>
      <c r="B29" s="222" t="str">
        <f t="shared" si="0"/>
        <v>sobota</v>
      </c>
      <c r="C29" s="223" t="s">
        <v>58</v>
      </c>
      <c r="D29" s="155" t="s">
        <v>45</v>
      </c>
      <c r="E29" s="172">
        <v>0.44097222222222227</v>
      </c>
      <c r="F29" s="155" t="s">
        <v>33</v>
      </c>
      <c r="G29" s="172">
        <v>0.54166666666666663</v>
      </c>
      <c r="H29" s="292" t="s">
        <v>53</v>
      </c>
      <c r="I29" s="83" t="s">
        <v>68</v>
      </c>
      <c r="J29" s="127" t="s">
        <v>81</v>
      </c>
      <c r="K29" s="380" t="s">
        <v>83</v>
      </c>
      <c r="L29" s="82">
        <v>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38" customFormat="1" ht="16.5" customHeight="1">
      <c r="A30" s="118">
        <v>45374</v>
      </c>
      <c r="B30" s="222" t="str">
        <f t="shared" si="0"/>
        <v>sobota</v>
      </c>
      <c r="C30" s="223" t="s">
        <v>58</v>
      </c>
      <c r="D30" s="155" t="s">
        <v>45</v>
      </c>
      <c r="E30" s="172">
        <v>0.5625</v>
      </c>
      <c r="F30" s="155" t="s">
        <v>33</v>
      </c>
      <c r="G30" s="172">
        <v>0.66319444444444442</v>
      </c>
      <c r="H30" s="338" t="s">
        <v>49</v>
      </c>
      <c r="I30" s="83" t="s">
        <v>68</v>
      </c>
      <c r="J30" s="291" t="s">
        <v>69</v>
      </c>
      <c r="K30" s="386" t="s">
        <v>83</v>
      </c>
      <c r="L30" s="75">
        <v>3</v>
      </c>
      <c r="M30" s="336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38" customFormat="1" ht="16.5" customHeight="1">
      <c r="A31" s="118">
        <v>45374</v>
      </c>
      <c r="B31" s="222" t="str">
        <f t="shared" si="0"/>
        <v>sobota</v>
      </c>
      <c r="C31" s="223" t="s">
        <v>58</v>
      </c>
      <c r="D31" s="155" t="s">
        <v>45</v>
      </c>
      <c r="E31" s="172">
        <v>0.67013888888888884</v>
      </c>
      <c r="F31" s="155" t="s">
        <v>33</v>
      </c>
      <c r="G31" s="172">
        <v>0.77083333333333337</v>
      </c>
      <c r="H31" s="371" t="s">
        <v>52</v>
      </c>
      <c r="I31" s="341" t="s">
        <v>82</v>
      </c>
      <c r="J31" s="342" t="s">
        <v>35</v>
      </c>
      <c r="K31" s="386" t="s">
        <v>83</v>
      </c>
      <c r="L31" s="341">
        <v>3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38" customFormat="1" ht="16.5" customHeight="1" thickBot="1">
      <c r="A32" s="123">
        <v>45374</v>
      </c>
      <c r="B32" s="222" t="str">
        <f t="shared" si="0"/>
        <v>sobota</v>
      </c>
      <c r="C32" s="225" t="s">
        <v>58</v>
      </c>
      <c r="D32" s="169" t="s">
        <v>45</v>
      </c>
      <c r="E32" s="168">
        <v>0.77777777777777779</v>
      </c>
      <c r="F32" s="169" t="s">
        <v>33</v>
      </c>
      <c r="G32" s="168">
        <v>0.87847222222222221</v>
      </c>
      <c r="H32" s="173"/>
      <c r="I32" s="79"/>
      <c r="J32" s="128"/>
      <c r="K32" s="387"/>
      <c r="L32" s="79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38" customFormat="1" ht="16.5" customHeight="1">
      <c r="A33" s="119">
        <v>45375</v>
      </c>
      <c r="B33" s="229" t="str">
        <f t="shared" si="0"/>
        <v>niedziela</v>
      </c>
      <c r="C33" s="221" t="s">
        <v>58</v>
      </c>
      <c r="D33" s="171" t="s">
        <v>45</v>
      </c>
      <c r="E33" s="162">
        <v>0.33333333333333331</v>
      </c>
      <c r="F33" s="163" t="s">
        <v>33</v>
      </c>
      <c r="G33" s="162">
        <v>0.43402777777777779</v>
      </c>
      <c r="H33" s="292" t="s">
        <v>53</v>
      </c>
      <c r="I33" s="83" t="s">
        <v>68</v>
      </c>
      <c r="J33" s="127" t="s">
        <v>81</v>
      </c>
      <c r="K33" s="380" t="s">
        <v>83</v>
      </c>
      <c r="L33" s="82">
        <v>3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38" customFormat="1" ht="16.5" customHeight="1">
      <c r="A34" s="120">
        <v>45375</v>
      </c>
      <c r="B34" s="230" t="str">
        <f t="shared" si="0"/>
        <v>niedziela</v>
      </c>
      <c r="C34" s="223" t="s">
        <v>58</v>
      </c>
      <c r="D34" s="155" t="s">
        <v>45</v>
      </c>
      <c r="E34" s="164">
        <v>0.44097222222222227</v>
      </c>
      <c r="F34" s="165" t="s">
        <v>33</v>
      </c>
      <c r="G34" s="164">
        <v>0.54166666666666663</v>
      </c>
      <c r="H34" s="334" t="s">
        <v>78</v>
      </c>
      <c r="I34" s="83" t="s">
        <v>68</v>
      </c>
      <c r="J34" s="127" t="s">
        <v>62</v>
      </c>
      <c r="K34" s="380" t="s">
        <v>83</v>
      </c>
      <c r="L34" s="82">
        <v>3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38" customFormat="1" ht="16.5" customHeight="1">
      <c r="A35" s="120">
        <v>45375</v>
      </c>
      <c r="B35" s="230" t="str">
        <f t="shared" si="0"/>
        <v>niedziela</v>
      </c>
      <c r="C35" s="223" t="s">
        <v>58</v>
      </c>
      <c r="D35" s="155" t="s">
        <v>45</v>
      </c>
      <c r="E35" s="164">
        <v>0.5625</v>
      </c>
      <c r="F35" s="165" t="s">
        <v>33</v>
      </c>
      <c r="G35" s="164">
        <v>0.66319444444444442</v>
      </c>
      <c r="H35" s="290" t="s">
        <v>49</v>
      </c>
      <c r="I35" s="83" t="s">
        <v>68</v>
      </c>
      <c r="J35" s="291" t="s">
        <v>69</v>
      </c>
      <c r="K35" s="386" t="s">
        <v>83</v>
      </c>
      <c r="L35" s="75">
        <v>3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38" customFormat="1" ht="16.5" customHeight="1">
      <c r="A36" s="120">
        <v>45375</v>
      </c>
      <c r="B36" s="230" t="str">
        <f t="shared" si="0"/>
        <v>niedziela</v>
      </c>
      <c r="C36" s="223" t="s">
        <v>58</v>
      </c>
      <c r="D36" s="155" t="s">
        <v>45</v>
      </c>
      <c r="E36" s="172">
        <v>0.67013888888888884</v>
      </c>
      <c r="F36" s="155" t="s">
        <v>33</v>
      </c>
      <c r="G36" s="172">
        <v>0.77083333333333337</v>
      </c>
      <c r="H36" s="158"/>
      <c r="I36" s="83"/>
      <c r="J36" s="127"/>
      <c r="K36" s="195"/>
      <c r="L36" s="83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38" customFormat="1" ht="16.5" customHeight="1" thickBot="1">
      <c r="A37" s="121">
        <v>45375</v>
      </c>
      <c r="B37" s="230" t="str">
        <f t="shared" si="0"/>
        <v>niedziela</v>
      </c>
      <c r="C37" s="225" t="s">
        <v>58</v>
      </c>
      <c r="D37" s="169" t="s">
        <v>45</v>
      </c>
      <c r="E37" s="168">
        <v>0.77777777777777779</v>
      </c>
      <c r="F37" s="169" t="s">
        <v>33</v>
      </c>
      <c r="G37" s="168">
        <v>0.87847222222222221</v>
      </c>
      <c r="H37" s="279"/>
      <c r="I37" s="79"/>
      <c r="J37" s="128"/>
      <c r="K37" s="144"/>
      <c r="L37" s="79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38" customFormat="1" ht="16.5" customHeight="1">
      <c r="A38" s="122">
        <v>45388</v>
      </c>
      <c r="B38" s="220" t="str">
        <f t="shared" si="0"/>
        <v>sobota</v>
      </c>
      <c r="C38" s="221" t="s">
        <v>58</v>
      </c>
      <c r="D38" s="171" t="s">
        <v>45</v>
      </c>
      <c r="E38" s="162">
        <v>0.33333333333333331</v>
      </c>
      <c r="F38" s="163" t="s">
        <v>33</v>
      </c>
      <c r="G38" s="162">
        <v>0.43402777777777779</v>
      </c>
      <c r="H38" s="295" t="s">
        <v>48</v>
      </c>
      <c r="I38" s="83" t="s">
        <v>65</v>
      </c>
      <c r="J38" s="291" t="s">
        <v>35</v>
      </c>
      <c r="K38" s="195" t="s">
        <v>67</v>
      </c>
      <c r="L38" s="75">
        <v>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38" customFormat="1" ht="16.5" customHeight="1">
      <c r="A39" s="118">
        <v>45388</v>
      </c>
      <c r="B39" s="222" t="str">
        <f t="shared" si="0"/>
        <v>sobota</v>
      </c>
      <c r="C39" s="223" t="s">
        <v>58</v>
      </c>
      <c r="D39" s="155" t="s">
        <v>45</v>
      </c>
      <c r="E39" s="164">
        <v>0.44097222222222227</v>
      </c>
      <c r="F39" s="165" t="s">
        <v>33</v>
      </c>
      <c r="G39" s="164">
        <v>0.54166666666666663</v>
      </c>
      <c r="H39" s="295" t="s">
        <v>73</v>
      </c>
      <c r="I39" s="83" t="s">
        <v>66</v>
      </c>
      <c r="J39" s="127" t="s">
        <v>51</v>
      </c>
      <c r="K39" s="192" t="s">
        <v>67</v>
      </c>
      <c r="L39" s="77">
        <v>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38" customFormat="1" ht="16.5" customHeight="1">
      <c r="A40" s="118">
        <v>45388</v>
      </c>
      <c r="B40" s="222" t="str">
        <f t="shared" si="0"/>
        <v>sobota</v>
      </c>
      <c r="C40" s="223" t="s">
        <v>58</v>
      </c>
      <c r="D40" s="155" t="s">
        <v>45</v>
      </c>
      <c r="E40" s="164">
        <v>0.5625</v>
      </c>
      <c r="F40" s="165" t="s">
        <v>33</v>
      </c>
      <c r="G40" s="164">
        <v>0.66319444444444442</v>
      </c>
      <c r="H40" s="296"/>
      <c r="I40" s="297"/>
      <c r="J40" s="127"/>
      <c r="K40" s="214"/>
      <c r="L40" s="89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38" customFormat="1" ht="16.5" customHeight="1">
      <c r="A41" s="118">
        <v>45388</v>
      </c>
      <c r="B41" s="222" t="str">
        <f t="shared" si="0"/>
        <v>sobota</v>
      </c>
      <c r="C41" s="223" t="s">
        <v>58</v>
      </c>
      <c r="D41" s="155" t="s">
        <v>45</v>
      </c>
      <c r="E41" s="166">
        <v>0.67013888888888884</v>
      </c>
      <c r="F41" s="167" t="s">
        <v>33</v>
      </c>
      <c r="G41" s="166">
        <v>0.77083333333333337</v>
      </c>
      <c r="H41" s="298"/>
      <c r="I41" s="83"/>
      <c r="J41" s="299"/>
      <c r="K41" s="215"/>
      <c r="L41" s="89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38" customFormat="1" ht="16.5" customHeight="1" thickBot="1">
      <c r="A42" s="123">
        <v>45388</v>
      </c>
      <c r="B42" s="222" t="str">
        <f t="shared" si="0"/>
        <v>sobota</v>
      </c>
      <c r="C42" s="225" t="s">
        <v>58</v>
      </c>
      <c r="D42" s="169" t="s">
        <v>45</v>
      </c>
      <c r="E42" s="168">
        <v>0.77777777777777779</v>
      </c>
      <c r="F42" s="169" t="s">
        <v>33</v>
      </c>
      <c r="G42" s="168">
        <v>0.87847222222222221</v>
      </c>
      <c r="H42" s="280"/>
      <c r="I42" s="79"/>
      <c r="J42" s="128"/>
      <c r="K42" s="281"/>
      <c r="L42" s="282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38" customFormat="1" ht="16.5" customHeight="1">
      <c r="A43" s="391">
        <v>45389</v>
      </c>
      <c r="B43" s="392" t="str">
        <f t="shared" si="0"/>
        <v>niedziela</v>
      </c>
      <c r="C43" s="221" t="s">
        <v>58</v>
      </c>
      <c r="D43" s="171" t="s">
        <v>45</v>
      </c>
      <c r="E43" s="162">
        <v>0.33333333333333331</v>
      </c>
      <c r="F43" s="163" t="s">
        <v>33</v>
      </c>
      <c r="G43" s="162">
        <v>0.43402777777777779</v>
      </c>
      <c r="H43" s="390" t="s">
        <v>48</v>
      </c>
      <c r="I43" s="341" t="s">
        <v>65</v>
      </c>
      <c r="J43" s="367" t="s">
        <v>35</v>
      </c>
      <c r="K43" s="195" t="s">
        <v>67</v>
      </c>
      <c r="L43" s="75">
        <v>3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38" customFormat="1" ht="16.5" customHeight="1">
      <c r="A44" s="120">
        <v>45389</v>
      </c>
      <c r="B44" s="230" t="str">
        <f t="shared" si="0"/>
        <v>niedziela</v>
      </c>
      <c r="C44" s="223" t="s">
        <v>58</v>
      </c>
      <c r="D44" s="155" t="s">
        <v>45</v>
      </c>
      <c r="E44" s="164">
        <v>0.44097222222222227</v>
      </c>
      <c r="F44" s="165" t="s">
        <v>33</v>
      </c>
      <c r="G44" s="164">
        <v>0.54166666666666663</v>
      </c>
      <c r="H44" s="296"/>
      <c r="I44" s="297"/>
      <c r="J44" s="300"/>
      <c r="K44" s="214"/>
      <c r="L44" s="89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38" customFormat="1" ht="16.5" customHeight="1">
      <c r="A45" s="120">
        <v>45389</v>
      </c>
      <c r="B45" s="230" t="str">
        <f t="shared" si="0"/>
        <v>niedziela</v>
      </c>
      <c r="C45" s="223" t="s">
        <v>58</v>
      </c>
      <c r="D45" s="155" t="s">
        <v>45</v>
      </c>
      <c r="E45" s="164">
        <v>0.5625</v>
      </c>
      <c r="F45" s="165" t="s">
        <v>33</v>
      </c>
      <c r="G45" s="164">
        <v>0.66319444444444442</v>
      </c>
      <c r="H45" s="301"/>
      <c r="I45" s="83"/>
      <c r="J45" s="300"/>
      <c r="K45" s="214"/>
      <c r="L45" s="145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38" customFormat="1" ht="16.5" customHeight="1">
      <c r="A46" s="120">
        <v>45389</v>
      </c>
      <c r="B46" s="230" t="str">
        <f t="shared" si="0"/>
        <v>niedziela</v>
      </c>
      <c r="C46" s="223" t="s">
        <v>58</v>
      </c>
      <c r="D46" s="155" t="s">
        <v>45</v>
      </c>
      <c r="E46" s="166">
        <v>0.67013888888888884</v>
      </c>
      <c r="F46" s="167" t="s">
        <v>33</v>
      </c>
      <c r="G46" s="166">
        <v>0.77083333333333337</v>
      </c>
      <c r="H46" s="296"/>
      <c r="I46" s="297"/>
      <c r="J46" s="300"/>
      <c r="K46" s="214"/>
      <c r="L46" s="89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38" customFormat="1" ht="16.5" customHeight="1" thickBot="1">
      <c r="A47" s="121">
        <v>45389</v>
      </c>
      <c r="B47" s="232" t="str">
        <f t="shared" si="0"/>
        <v>niedziela</v>
      </c>
      <c r="C47" s="225" t="s">
        <v>58</v>
      </c>
      <c r="D47" s="169" t="s">
        <v>45</v>
      </c>
      <c r="E47" s="168">
        <v>0.77777777777777779</v>
      </c>
      <c r="F47" s="169" t="s">
        <v>33</v>
      </c>
      <c r="G47" s="168">
        <v>0.87847222222222221</v>
      </c>
      <c r="H47" s="280"/>
      <c r="I47" s="79"/>
      <c r="J47" s="128"/>
      <c r="K47" s="283"/>
      <c r="L47" s="79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38" customFormat="1" ht="16.5" customHeight="1">
      <c r="A48" s="122">
        <v>45395</v>
      </c>
      <c r="B48" s="222" t="str">
        <f t="shared" si="0"/>
        <v>sobota</v>
      </c>
      <c r="C48" s="221" t="s">
        <v>58</v>
      </c>
      <c r="D48" s="171" t="s">
        <v>45</v>
      </c>
      <c r="E48" s="164">
        <v>0.33333333333333331</v>
      </c>
      <c r="F48" s="165" t="s">
        <v>33</v>
      </c>
      <c r="G48" s="185">
        <v>0.43402777777777779</v>
      </c>
      <c r="H48" s="290" t="s">
        <v>49</v>
      </c>
      <c r="I48" s="83" t="s">
        <v>68</v>
      </c>
      <c r="J48" s="291" t="s">
        <v>69</v>
      </c>
      <c r="K48" s="376" t="s">
        <v>86</v>
      </c>
      <c r="L48" s="75">
        <v>3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38" customFormat="1" ht="16.5" customHeight="1">
      <c r="A49" s="118">
        <v>45395</v>
      </c>
      <c r="B49" s="222" t="str">
        <f t="shared" si="0"/>
        <v>sobota</v>
      </c>
      <c r="C49" s="223" t="s">
        <v>58</v>
      </c>
      <c r="D49" s="155" t="s">
        <v>45</v>
      </c>
      <c r="E49" s="164">
        <v>0.44097222222222227</v>
      </c>
      <c r="F49" s="165" t="s">
        <v>33</v>
      </c>
      <c r="G49" s="164">
        <v>0.54166666666666663</v>
      </c>
      <c r="H49" s="292" t="s">
        <v>76</v>
      </c>
      <c r="I49" s="83" t="s">
        <v>68</v>
      </c>
      <c r="J49" s="127" t="s">
        <v>60</v>
      </c>
      <c r="K49" s="376" t="s">
        <v>86</v>
      </c>
      <c r="L49" s="77">
        <v>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38" customFormat="1" ht="16.5" customHeight="1">
      <c r="A50" s="118">
        <v>45395</v>
      </c>
      <c r="B50" s="222" t="str">
        <f t="shared" si="0"/>
        <v>sobota</v>
      </c>
      <c r="C50" s="223" t="s">
        <v>58</v>
      </c>
      <c r="D50" s="155" t="s">
        <v>45</v>
      </c>
      <c r="E50" s="164">
        <v>0.5625</v>
      </c>
      <c r="F50" s="165" t="s">
        <v>33</v>
      </c>
      <c r="G50" s="164">
        <v>0.66319444444444442</v>
      </c>
      <c r="H50" s="292" t="s">
        <v>53</v>
      </c>
      <c r="I50" s="83" t="s">
        <v>68</v>
      </c>
      <c r="J50" s="127" t="s">
        <v>81</v>
      </c>
      <c r="K50" s="376" t="s">
        <v>83</v>
      </c>
      <c r="L50" s="82">
        <v>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38" customFormat="1" ht="16.5" customHeight="1">
      <c r="A51" s="118">
        <v>45395</v>
      </c>
      <c r="B51" s="228" t="str">
        <f t="shared" si="0"/>
        <v>sobota</v>
      </c>
      <c r="C51" s="223" t="s">
        <v>58</v>
      </c>
      <c r="D51" s="155" t="s">
        <v>45</v>
      </c>
      <c r="E51" s="172">
        <v>0.67013888888888884</v>
      </c>
      <c r="F51" s="155" t="s">
        <v>33</v>
      </c>
      <c r="G51" s="172">
        <v>0.77083333333333337</v>
      </c>
      <c r="H51" s="334" t="s">
        <v>78</v>
      </c>
      <c r="I51" s="83" t="s">
        <v>68</v>
      </c>
      <c r="J51" s="127" t="s">
        <v>62</v>
      </c>
      <c r="K51" s="376" t="s">
        <v>86</v>
      </c>
      <c r="L51" s="82">
        <v>3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38" customFormat="1" ht="16.5" customHeight="1" thickBot="1">
      <c r="A52" s="123">
        <v>45395</v>
      </c>
      <c r="B52" s="228" t="str">
        <f t="shared" si="0"/>
        <v>sobota</v>
      </c>
      <c r="C52" s="225" t="s">
        <v>58</v>
      </c>
      <c r="D52" s="169" t="s">
        <v>45</v>
      </c>
      <c r="E52" s="168">
        <v>0.77777777777777779</v>
      </c>
      <c r="F52" s="169" t="s">
        <v>33</v>
      </c>
      <c r="G52" s="168">
        <v>0.87847222222222221</v>
      </c>
      <c r="H52" s="337" t="s">
        <v>77</v>
      </c>
      <c r="I52" s="83" t="s">
        <v>68</v>
      </c>
      <c r="J52" s="127" t="s">
        <v>63</v>
      </c>
      <c r="K52" s="376" t="s">
        <v>86</v>
      </c>
      <c r="L52" s="77">
        <v>3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38" customFormat="1" ht="16.5" customHeight="1">
      <c r="A53" s="119">
        <v>45396</v>
      </c>
      <c r="B53" s="60" t="str">
        <f t="shared" si="0"/>
        <v>niedziela</v>
      </c>
      <c r="C53" s="221" t="s">
        <v>58</v>
      </c>
      <c r="D53" s="171" t="s">
        <v>45</v>
      </c>
      <c r="E53" s="51">
        <v>0.33333333333333331</v>
      </c>
      <c r="F53" s="50" t="s">
        <v>33</v>
      </c>
      <c r="G53" s="51">
        <v>0.43402777777777779</v>
      </c>
      <c r="H53" s="86"/>
      <c r="I53" s="84"/>
      <c r="J53" s="129"/>
      <c r="K53" s="176"/>
      <c r="L53" s="84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38" customFormat="1" ht="16.5" customHeight="1">
      <c r="A54" s="120">
        <v>45396</v>
      </c>
      <c r="B54" s="63" t="str">
        <f t="shared" si="0"/>
        <v>niedziela</v>
      </c>
      <c r="C54" s="223" t="s">
        <v>58</v>
      </c>
      <c r="D54" s="155" t="s">
        <v>45</v>
      </c>
      <c r="E54" s="56">
        <v>0.44097222222222227</v>
      </c>
      <c r="F54" s="53" t="s">
        <v>33</v>
      </c>
      <c r="G54" s="56">
        <v>0.54166666666666663</v>
      </c>
      <c r="H54" s="292" t="s">
        <v>76</v>
      </c>
      <c r="I54" s="83" t="s">
        <v>68</v>
      </c>
      <c r="J54" s="127" t="s">
        <v>60</v>
      </c>
      <c r="K54" s="376" t="s">
        <v>87</v>
      </c>
      <c r="L54" s="77">
        <v>3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38" customFormat="1" ht="16.5" customHeight="1">
      <c r="A55" s="120">
        <v>45396</v>
      </c>
      <c r="B55" s="63" t="str">
        <f t="shared" si="0"/>
        <v>niedziela</v>
      </c>
      <c r="C55" s="223" t="s">
        <v>58</v>
      </c>
      <c r="D55" s="155" t="s">
        <v>45</v>
      </c>
      <c r="E55" s="56">
        <v>0.5625</v>
      </c>
      <c r="F55" s="53" t="s">
        <v>33</v>
      </c>
      <c r="G55" s="56">
        <v>0.66319444444444442</v>
      </c>
      <c r="H55" s="290" t="s">
        <v>49</v>
      </c>
      <c r="I55" s="83" t="s">
        <v>68</v>
      </c>
      <c r="J55" s="291" t="s">
        <v>69</v>
      </c>
      <c r="K55" s="378" t="s">
        <v>87</v>
      </c>
      <c r="L55" s="75">
        <v>3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38" customFormat="1" ht="16.5" customHeight="1">
      <c r="A56" s="120">
        <v>45396</v>
      </c>
      <c r="B56" s="63" t="str">
        <f t="shared" si="0"/>
        <v>niedziela</v>
      </c>
      <c r="C56" s="223" t="s">
        <v>58</v>
      </c>
      <c r="D56" s="155" t="s">
        <v>45</v>
      </c>
      <c r="E56" s="56">
        <v>0.67013888888888884</v>
      </c>
      <c r="F56" s="53" t="s">
        <v>33</v>
      </c>
      <c r="G56" s="56">
        <v>0.77083333333333337</v>
      </c>
      <c r="H56" s="372" t="s">
        <v>52</v>
      </c>
      <c r="I56" s="341" t="s">
        <v>82</v>
      </c>
      <c r="J56" s="342" t="s">
        <v>35</v>
      </c>
      <c r="K56" s="379" t="s">
        <v>88</v>
      </c>
      <c r="L56" s="341">
        <v>3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38" customFormat="1" ht="16.5" customHeight="1" thickBot="1">
      <c r="A57" s="121">
        <v>45396</v>
      </c>
      <c r="B57" s="64" t="str">
        <f t="shared" si="0"/>
        <v>niedziela</v>
      </c>
      <c r="C57" s="225" t="s">
        <v>58</v>
      </c>
      <c r="D57" s="169" t="s">
        <v>45</v>
      </c>
      <c r="E57" s="59">
        <v>0.77777777777777779</v>
      </c>
      <c r="F57" s="58" t="s">
        <v>33</v>
      </c>
      <c r="G57" s="59">
        <v>0.87847222222222221</v>
      </c>
      <c r="H57" s="78"/>
      <c r="I57" s="79"/>
      <c r="J57" s="128"/>
      <c r="K57" s="144"/>
      <c r="L57" s="8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6.5" customHeight="1">
      <c r="A58" s="122">
        <v>45409</v>
      </c>
      <c r="B58" s="49" t="str">
        <f t="shared" ref="B58:B115" si="1">IF(WEEKDAY(A58,2)=5,"piątek",IF(WEEKDAY(A58,2)=6,"sobota",IF(WEEKDAY(A58,2)=7,"niedziela","Błąd")))</f>
        <v>sobota</v>
      </c>
      <c r="C58" s="221" t="s">
        <v>58</v>
      </c>
      <c r="D58" s="171" t="s">
        <v>45</v>
      </c>
      <c r="E58" s="61">
        <v>0.33333333333333331</v>
      </c>
      <c r="F58" s="62" t="s">
        <v>33</v>
      </c>
      <c r="G58" s="61">
        <v>0.43402777777777779</v>
      </c>
      <c r="H58" s="335" t="s">
        <v>78</v>
      </c>
      <c r="I58" s="83" t="s">
        <v>68</v>
      </c>
      <c r="J58" s="127" t="s">
        <v>62</v>
      </c>
      <c r="K58" s="376" t="s">
        <v>86</v>
      </c>
      <c r="L58" s="82">
        <v>3</v>
      </c>
    </row>
    <row r="59" spans="1:22" ht="16.5" customHeight="1">
      <c r="A59" s="118">
        <v>45409</v>
      </c>
      <c r="B59" s="52" t="str">
        <f t="shared" si="1"/>
        <v>sobota</v>
      </c>
      <c r="C59" s="223" t="s">
        <v>58</v>
      </c>
      <c r="D59" s="155" t="s">
        <v>45</v>
      </c>
      <c r="E59" s="54">
        <v>0.44097222222222227</v>
      </c>
      <c r="F59" s="55" t="s">
        <v>33</v>
      </c>
      <c r="G59" s="54">
        <v>0.54166666666666663</v>
      </c>
      <c r="H59" s="292" t="s">
        <v>53</v>
      </c>
      <c r="I59" s="83" t="s">
        <v>68</v>
      </c>
      <c r="J59" s="127" t="s">
        <v>81</v>
      </c>
      <c r="K59" s="376" t="s">
        <v>83</v>
      </c>
      <c r="L59" s="82">
        <v>3</v>
      </c>
      <c r="M59" s="336"/>
    </row>
    <row r="60" spans="1:22" ht="16.5" customHeight="1">
      <c r="A60" s="118">
        <v>45409</v>
      </c>
      <c r="B60" s="52" t="str">
        <f t="shared" si="1"/>
        <v>sobota</v>
      </c>
      <c r="C60" s="223" t="s">
        <v>58</v>
      </c>
      <c r="D60" s="155" t="s">
        <v>45</v>
      </c>
      <c r="E60" s="56">
        <v>0.5625</v>
      </c>
      <c r="F60" s="53" t="s">
        <v>33</v>
      </c>
      <c r="G60" s="56">
        <v>0.66319444444444442</v>
      </c>
      <c r="H60" s="292" t="s">
        <v>76</v>
      </c>
      <c r="I60" s="83" t="s">
        <v>68</v>
      </c>
      <c r="J60" s="127" t="s">
        <v>60</v>
      </c>
      <c r="K60" s="376" t="s">
        <v>86</v>
      </c>
      <c r="L60" s="77">
        <v>3</v>
      </c>
    </row>
    <row r="61" spans="1:22" ht="16.5" customHeight="1">
      <c r="A61" s="118">
        <v>45409</v>
      </c>
      <c r="B61" s="52" t="str">
        <f t="shared" si="1"/>
        <v>sobota</v>
      </c>
      <c r="C61" s="223" t="s">
        <v>58</v>
      </c>
      <c r="D61" s="155" t="s">
        <v>45</v>
      </c>
      <c r="E61" s="56">
        <v>0.67013888888888884</v>
      </c>
      <c r="F61" s="53" t="s">
        <v>33</v>
      </c>
      <c r="G61" s="56">
        <v>0.77083333333333337</v>
      </c>
      <c r="H61" s="292"/>
      <c r="I61" s="83"/>
      <c r="J61" s="127"/>
      <c r="K61" s="150"/>
      <c r="L61" s="82"/>
    </row>
    <row r="62" spans="1:22" ht="16.5" customHeight="1" thickBot="1">
      <c r="A62" s="123">
        <v>45409</v>
      </c>
      <c r="B62" s="57" t="str">
        <f t="shared" si="1"/>
        <v>sobota</v>
      </c>
      <c r="C62" s="225" t="s">
        <v>58</v>
      </c>
      <c r="D62" s="169" t="s">
        <v>45</v>
      </c>
      <c r="E62" s="59">
        <v>0.77777777777777779</v>
      </c>
      <c r="F62" s="58" t="s">
        <v>33</v>
      </c>
      <c r="G62" s="59">
        <v>0.87847222222222221</v>
      </c>
      <c r="H62" s="95"/>
      <c r="I62" s="303"/>
      <c r="J62" s="128"/>
      <c r="K62" s="144"/>
      <c r="L62" s="92"/>
    </row>
    <row r="63" spans="1:22" ht="16.5" customHeight="1">
      <c r="A63" s="119">
        <v>45410</v>
      </c>
      <c r="B63" s="60" t="str">
        <f t="shared" si="1"/>
        <v>niedziela</v>
      </c>
      <c r="C63" s="221" t="s">
        <v>58</v>
      </c>
      <c r="D63" s="171" t="s">
        <v>45</v>
      </c>
      <c r="E63" s="61">
        <v>0.33333333333333331</v>
      </c>
      <c r="F63" s="62" t="s">
        <v>33</v>
      </c>
      <c r="G63" s="61">
        <v>0.43402777777777779</v>
      </c>
      <c r="H63" s="301"/>
      <c r="I63" s="83"/>
      <c r="J63" s="304"/>
      <c r="K63" s="151"/>
      <c r="L63" s="89"/>
    </row>
    <row r="64" spans="1:22" ht="16.5" customHeight="1">
      <c r="A64" s="120">
        <v>45410</v>
      </c>
      <c r="B64" s="63" t="str">
        <f t="shared" si="1"/>
        <v>niedziela</v>
      </c>
      <c r="C64" s="223" t="s">
        <v>58</v>
      </c>
      <c r="D64" s="155" t="s">
        <v>45</v>
      </c>
      <c r="E64" s="54">
        <v>0.44097222222222227</v>
      </c>
      <c r="F64" s="55" t="s">
        <v>33</v>
      </c>
      <c r="G64" s="54">
        <v>0.54166666666666663</v>
      </c>
      <c r="H64" s="295" t="s">
        <v>48</v>
      </c>
      <c r="I64" s="83" t="s">
        <v>65</v>
      </c>
      <c r="J64" s="291" t="s">
        <v>35</v>
      </c>
      <c r="K64" s="195" t="s">
        <v>67</v>
      </c>
      <c r="L64" s="75">
        <v>3</v>
      </c>
    </row>
    <row r="65" spans="1:12" ht="16.5" customHeight="1">
      <c r="A65" s="120">
        <v>45410</v>
      </c>
      <c r="B65" s="63" t="str">
        <f t="shared" si="1"/>
        <v>niedziela</v>
      </c>
      <c r="C65" s="223" t="s">
        <v>58</v>
      </c>
      <c r="D65" s="155" t="s">
        <v>45</v>
      </c>
      <c r="E65" s="56">
        <v>0.5625</v>
      </c>
      <c r="F65" s="53" t="s">
        <v>33</v>
      </c>
      <c r="G65" s="56">
        <v>0.66319444444444442</v>
      </c>
      <c r="H65" s="292" t="s">
        <v>75</v>
      </c>
      <c r="I65" s="83" t="s">
        <v>65</v>
      </c>
      <c r="J65" s="127" t="s">
        <v>60</v>
      </c>
      <c r="K65" s="150" t="s">
        <v>67</v>
      </c>
      <c r="L65" s="77">
        <v>3</v>
      </c>
    </row>
    <row r="66" spans="1:12" ht="16.5" customHeight="1">
      <c r="A66" s="120">
        <v>45410</v>
      </c>
      <c r="B66" s="63" t="str">
        <f t="shared" si="1"/>
        <v>niedziela</v>
      </c>
      <c r="C66" s="223" t="s">
        <v>58</v>
      </c>
      <c r="D66" s="155" t="s">
        <v>45</v>
      </c>
      <c r="E66" s="56">
        <v>0.67013888888888884</v>
      </c>
      <c r="F66" s="53" t="s">
        <v>33</v>
      </c>
      <c r="G66" s="56">
        <v>0.77083333333333337</v>
      </c>
      <c r="H66" s="85"/>
      <c r="I66" s="83"/>
      <c r="J66" s="127"/>
      <c r="K66" s="195"/>
      <c r="L66" s="83"/>
    </row>
    <row r="67" spans="1:12" ht="16.5" customHeight="1" thickBot="1">
      <c r="A67" s="121">
        <v>45410</v>
      </c>
      <c r="B67" s="64" t="str">
        <f t="shared" si="1"/>
        <v>niedziela</v>
      </c>
      <c r="C67" s="225" t="s">
        <v>58</v>
      </c>
      <c r="D67" s="169" t="s">
        <v>45</v>
      </c>
      <c r="E67" s="59">
        <v>0.77777777777777779</v>
      </c>
      <c r="F67" s="58" t="s">
        <v>33</v>
      </c>
      <c r="G67" s="59">
        <v>0.87847222222222221</v>
      </c>
      <c r="H67" s="90"/>
      <c r="I67" s="79"/>
      <c r="J67" s="128"/>
      <c r="K67" s="144"/>
      <c r="L67" s="91"/>
    </row>
    <row r="68" spans="1:12" ht="16.5" customHeight="1">
      <c r="A68" s="122">
        <v>45423</v>
      </c>
      <c r="B68" s="49" t="str">
        <f t="shared" si="1"/>
        <v>sobota</v>
      </c>
      <c r="C68" s="221" t="s">
        <v>58</v>
      </c>
      <c r="D68" s="171" t="s">
        <v>45</v>
      </c>
      <c r="E68" s="61">
        <v>0.33333333333333331</v>
      </c>
      <c r="F68" s="62" t="s">
        <v>33</v>
      </c>
      <c r="G68" s="61">
        <v>0.43402777777777779</v>
      </c>
      <c r="H68" s="292" t="s">
        <v>53</v>
      </c>
      <c r="I68" s="83" t="s">
        <v>68</v>
      </c>
      <c r="J68" s="127" t="s">
        <v>81</v>
      </c>
      <c r="K68" s="376" t="s">
        <v>83</v>
      </c>
      <c r="L68" s="82">
        <v>3</v>
      </c>
    </row>
    <row r="69" spans="1:12" ht="16.5" customHeight="1">
      <c r="A69" s="118">
        <v>45423</v>
      </c>
      <c r="B69" s="52" t="str">
        <f t="shared" si="1"/>
        <v>sobota</v>
      </c>
      <c r="C69" s="223" t="s">
        <v>58</v>
      </c>
      <c r="D69" s="155" t="s">
        <v>45</v>
      </c>
      <c r="E69" s="54">
        <v>0.44097222222222227</v>
      </c>
      <c r="F69" s="55" t="s">
        <v>33</v>
      </c>
      <c r="G69" s="54">
        <v>0.54166666666666663</v>
      </c>
      <c r="H69" s="290" t="s">
        <v>49</v>
      </c>
      <c r="I69" s="83" t="s">
        <v>68</v>
      </c>
      <c r="J69" s="291" t="s">
        <v>69</v>
      </c>
      <c r="K69" s="376" t="s">
        <v>86</v>
      </c>
      <c r="L69" s="75">
        <v>3</v>
      </c>
    </row>
    <row r="70" spans="1:12" ht="16.5" customHeight="1">
      <c r="A70" s="118">
        <v>45423</v>
      </c>
      <c r="B70" s="52" t="str">
        <f t="shared" si="1"/>
        <v>sobota</v>
      </c>
      <c r="C70" s="223" t="s">
        <v>58</v>
      </c>
      <c r="D70" s="155" t="s">
        <v>45</v>
      </c>
      <c r="E70" s="56">
        <v>0.5625</v>
      </c>
      <c r="F70" s="53" t="s">
        <v>33</v>
      </c>
      <c r="G70" s="56">
        <v>0.66319444444444442</v>
      </c>
      <c r="H70" s="332" t="s">
        <v>77</v>
      </c>
      <c r="I70" s="83" t="s">
        <v>68</v>
      </c>
      <c r="J70" s="127" t="s">
        <v>63</v>
      </c>
      <c r="K70" s="375" t="s">
        <v>83</v>
      </c>
      <c r="L70" s="77">
        <v>3</v>
      </c>
    </row>
    <row r="71" spans="1:12" ht="16.5" customHeight="1">
      <c r="A71" s="118">
        <v>45423</v>
      </c>
      <c r="B71" s="52" t="str">
        <f t="shared" si="1"/>
        <v>sobota</v>
      </c>
      <c r="C71" s="223" t="s">
        <v>58</v>
      </c>
      <c r="D71" s="155" t="s">
        <v>45</v>
      </c>
      <c r="E71" s="56">
        <v>0.67013888888888884</v>
      </c>
      <c r="F71" s="53" t="s">
        <v>33</v>
      </c>
      <c r="G71" s="56">
        <v>0.77083333333333337</v>
      </c>
      <c r="H71" s="372" t="s">
        <v>52</v>
      </c>
      <c r="I71" s="341" t="s">
        <v>82</v>
      </c>
      <c r="J71" s="342" t="s">
        <v>35</v>
      </c>
      <c r="K71" s="375" t="s">
        <v>83</v>
      </c>
      <c r="L71" s="341">
        <v>3</v>
      </c>
    </row>
    <row r="72" spans="1:12" ht="16.5" customHeight="1" thickBot="1">
      <c r="A72" s="123">
        <v>45423</v>
      </c>
      <c r="B72" s="57" t="str">
        <f t="shared" si="1"/>
        <v>sobota</v>
      </c>
      <c r="C72" s="225" t="s">
        <v>58</v>
      </c>
      <c r="D72" s="169" t="s">
        <v>45</v>
      </c>
      <c r="E72" s="59">
        <v>0.77777777777777779</v>
      </c>
      <c r="F72" s="58" t="s">
        <v>33</v>
      </c>
      <c r="G72" s="59">
        <v>0.87847222222222221</v>
      </c>
      <c r="H72" s="305"/>
      <c r="I72" s="83"/>
      <c r="J72" s="127"/>
      <c r="K72" s="107"/>
      <c r="L72" s="77"/>
    </row>
    <row r="73" spans="1:12" ht="16.5" customHeight="1">
      <c r="A73" s="119">
        <v>45424</v>
      </c>
      <c r="B73" s="60" t="str">
        <f t="shared" si="1"/>
        <v>niedziela</v>
      </c>
      <c r="C73" s="221" t="s">
        <v>58</v>
      </c>
      <c r="D73" s="171" t="s">
        <v>45</v>
      </c>
      <c r="E73" s="61">
        <v>0.33333333333333331</v>
      </c>
      <c r="F73" s="62" t="s">
        <v>33</v>
      </c>
      <c r="G73" s="61">
        <v>0.43402777777777779</v>
      </c>
      <c r="H73" s="306"/>
      <c r="I73" s="307"/>
      <c r="J73" s="308"/>
      <c r="K73" s="217"/>
      <c r="L73" s="125"/>
    </row>
    <row r="74" spans="1:12" ht="16.5" customHeight="1">
      <c r="A74" s="120">
        <v>45424</v>
      </c>
      <c r="B74" s="63" t="str">
        <f t="shared" si="1"/>
        <v>niedziela</v>
      </c>
      <c r="C74" s="223" t="s">
        <v>58</v>
      </c>
      <c r="D74" s="155" t="s">
        <v>45</v>
      </c>
      <c r="E74" s="54">
        <v>0.44097222222222227</v>
      </c>
      <c r="F74" s="55" t="s">
        <v>33</v>
      </c>
      <c r="G74" s="54">
        <v>0.54166666666666663</v>
      </c>
      <c r="H74" s="295" t="s">
        <v>48</v>
      </c>
      <c r="I74" s="83" t="s">
        <v>65</v>
      </c>
      <c r="J74" s="291" t="s">
        <v>35</v>
      </c>
      <c r="K74" s="195" t="s">
        <v>67</v>
      </c>
      <c r="L74" s="75">
        <v>3</v>
      </c>
    </row>
    <row r="75" spans="1:12" ht="16.5" customHeight="1">
      <c r="A75" s="120">
        <v>45424</v>
      </c>
      <c r="B75" s="63" t="str">
        <f t="shared" si="1"/>
        <v>niedziela</v>
      </c>
      <c r="C75" s="223" t="s">
        <v>58</v>
      </c>
      <c r="D75" s="155" t="s">
        <v>45</v>
      </c>
      <c r="E75" s="54">
        <v>0.5625</v>
      </c>
      <c r="F75" s="55" t="s">
        <v>33</v>
      </c>
      <c r="G75" s="54">
        <v>0.66319444444444442</v>
      </c>
      <c r="H75" s="139"/>
      <c r="I75" s="88"/>
      <c r="J75" s="149"/>
      <c r="K75" s="212"/>
      <c r="L75" s="89"/>
    </row>
    <row r="76" spans="1:12" ht="16.5" customHeight="1">
      <c r="A76" s="120">
        <v>45424</v>
      </c>
      <c r="B76" s="63" t="str">
        <f t="shared" si="1"/>
        <v>niedziela</v>
      </c>
      <c r="C76" s="223" t="s">
        <v>58</v>
      </c>
      <c r="D76" s="155" t="s">
        <v>45</v>
      </c>
      <c r="E76" s="153">
        <v>0.67013888888888884</v>
      </c>
      <c r="F76" s="155" t="s">
        <v>33</v>
      </c>
      <c r="G76" s="154">
        <v>0.77083333333333337</v>
      </c>
      <c r="H76" s="141"/>
      <c r="I76" s="83"/>
      <c r="J76" s="131"/>
      <c r="K76" s="218"/>
      <c r="L76" s="75"/>
    </row>
    <row r="77" spans="1:12" ht="16.5" customHeight="1" thickBot="1">
      <c r="A77" s="120">
        <v>45424</v>
      </c>
      <c r="B77" s="64" t="str">
        <f t="shared" si="1"/>
        <v>niedziela</v>
      </c>
      <c r="C77" s="225" t="s">
        <v>58</v>
      </c>
      <c r="D77" s="169" t="s">
        <v>45</v>
      </c>
      <c r="E77" s="59">
        <v>0.77777777777777779</v>
      </c>
      <c r="F77" s="58" t="s">
        <v>33</v>
      </c>
      <c r="G77" s="59">
        <v>0.87847222222222221</v>
      </c>
      <c r="H77" s="78"/>
      <c r="I77" s="79"/>
      <c r="J77" s="128"/>
      <c r="K77" s="113"/>
      <c r="L77" s="92"/>
    </row>
    <row r="78" spans="1:12" ht="16.5" customHeight="1">
      <c r="A78" s="122">
        <v>45437</v>
      </c>
      <c r="B78" s="49" t="str">
        <f t="shared" si="1"/>
        <v>sobota</v>
      </c>
      <c r="C78" s="221" t="s">
        <v>58</v>
      </c>
      <c r="D78" s="171" t="s">
        <v>45</v>
      </c>
      <c r="E78" s="61">
        <v>0.33333333333333331</v>
      </c>
      <c r="F78" s="62" t="s">
        <v>33</v>
      </c>
      <c r="G78" s="61">
        <v>0.43402777777777779</v>
      </c>
      <c r="H78" s="147"/>
      <c r="I78" s="81"/>
      <c r="J78" s="196"/>
      <c r="K78" s="211"/>
      <c r="L78" s="125"/>
    </row>
    <row r="79" spans="1:12" ht="16.5" customHeight="1">
      <c r="A79" s="118">
        <v>45437</v>
      </c>
      <c r="B79" s="52" t="str">
        <f t="shared" si="1"/>
        <v>sobota</v>
      </c>
      <c r="C79" s="223" t="s">
        <v>58</v>
      </c>
      <c r="D79" s="155" t="s">
        <v>45</v>
      </c>
      <c r="E79" s="54">
        <v>0.44097222222222227</v>
      </c>
      <c r="F79" s="55" t="s">
        <v>33</v>
      </c>
      <c r="G79" s="54">
        <v>0.54166666666666663</v>
      </c>
      <c r="H79" s="139"/>
      <c r="I79" s="88"/>
      <c r="J79" s="133"/>
      <c r="K79" s="212"/>
      <c r="L79" s="89"/>
    </row>
    <row r="80" spans="1:12" ht="16.5" customHeight="1">
      <c r="A80" s="118">
        <v>45437</v>
      </c>
      <c r="B80" s="52" t="str">
        <f t="shared" si="1"/>
        <v>sobota</v>
      </c>
      <c r="C80" s="223" t="s">
        <v>58</v>
      </c>
      <c r="D80" s="155" t="s">
        <v>45</v>
      </c>
      <c r="E80" s="56">
        <v>0.5625</v>
      </c>
      <c r="F80" s="53" t="s">
        <v>33</v>
      </c>
      <c r="G80" s="56">
        <v>0.66319444444444442</v>
      </c>
      <c r="H80" s="139"/>
      <c r="I80" s="88"/>
      <c r="J80" s="133"/>
      <c r="K80" s="212"/>
      <c r="L80" s="89"/>
    </row>
    <row r="81" spans="1:12" ht="16.5" customHeight="1">
      <c r="A81" s="118">
        <v>45437</v>
      </c>
      <c r="B81" s="52" t="str">
        <f t="shared" si="1"/>
        <v>sobota</v>
      </c>
      <c r="C81" s="223" t="s">
        <v>58</v>
      </c>
      <c r="D81" s="155" t="s">
        <v>45</v>
      </c>
      <c r="E81" s="56">
        <v>0.67013888888888884</v>
      </c>
      <c r="F81" s="53" t="s">
        <v>33</v>
      </c>
      <c r="G81" s="56">
        <v>0.77083333333333337</v>
      </c>
      <c r="H81" s="191"/>
      <c r="I81" s="83"/>
      <c r="J81" s="131"/>
      <c r="K81" s="218"/>
      <c r="L81" s="75"/>
    </row>
    <row r="82" spans="1:12" ht="16.5" customHeight="1" thickBot="1">
      <c r="A82" s="118">
        <v>45437</v>
      </c>
      <c r="B82" s="57" t="str">
        <f t="shared" si="1"/>
        <v>sobota</v>
      </c>
      <c r="C82" s="225" t="s">
        <v>58</v>
      </c>
      <c r="D82" s="169" t="s">
        <v>45</v>
      </c>
      <c r="E82" s="59">
        <v>0.77777777777777779</v>
      </c>
      <c r="F82" s="58" t="s">
        <v>33</v>
      </c>
      <c r="G82" s="59">
        <v>0.87847222222222221</v>
      </c>
      <c r="H82" s="124"/>
      <c r="I82" s="79"/>
      <c r="J82" s="140"/>
      <c r="K82" s="213"/>
      <c r="L82" s="146"/>
    </row>
    <row r="83" spans="1:12" ht="16.5" customHeight="1">
      <c r="A83" s="119">
        <v>45438</v>
      </c>
      <c r="B83" s="60" t="str">
        <f t="shared" si="1"/>
        <v>niedziela</v>
      </c>
      <c r="C83" s="221" t="s">
        <v>58</v>
      </c>
      <c r="D83" s="171" t="s">
        <v>45</v>
      </c>
      <c r="E83" s="51">
        <v>0.33333333333333331</v>
      </c>
      <c r="F83" s="50" t="s">
        <v>33</v>
      </c>
      <c r="G83" s="51">
        <v>0.43402777777777779</v>
      </c>
      <c r="H83" s="147"/>
      <c r="I83" s="81"/>
      <c r="J83" s="148"/>
      <c r="K83" s="93"/>
      <c r="L83" s="125"/>
    </row>
    <row r="84" spans="1:12" ht="16.5" customHeight="1">
      <c r="A84" s="120">
        <v>45438</v>
      </c>
      <c r="B84" s="63" t="str">
        <f t="shared" si="1"/>
        <v>niedziela</v>
      </c>
      <c r="C84" s="223" t="s">
        <v>58</v>
      </c>
      <c r="D84" s="155" t="s">
        <v>45</v>
      </c>
      <c r="E84" s="54">
        <v>0.44097222222222227</v>
      </c>
      <c r="F84" s="55" t="s">
        <v>33</v>
      </c>
      <c r="G84" s="54">
        <v>0.54166666666666663</v>
      </c>
      <c r="H84" s="141"/>
      <c r="I84" s="83"/>
      <c r="J84" s="133"/>
      <c r="K84" s="212"/>
      <c r="L84" s="145"/>
    </row>
    <row r="85" spans="1:12" ht="16.5" customHeight="1">
      <c r="A85" s="120">
        <v>45438</v>
      </c>
      <c r="B85" s="63" t="str">
        <f t="shared" si="1"/>
        <v>niedziela</v>
      </c>
      <c r="C85" s="223" t="s">
        <v>58</v>
      </c>
      <c r="D85" s="155" t="s">
        <v>45</v>
      </c>
      <c r="E85" s="56">
        <v>0.5625</v>
      </c>
      <c r="F85" s="53" t="s">
        <v>33</v>
      </c>
      <c r="G85" s="56">
        <v>0.66319444444444442</v>
      </c>
      <c r="H85" s="139"/>
      <c r="I85" s="88"/>
      <c r="J85" s="133"/>
      <c r="K85" s="212"/>
      <c r="L85" s="89"/>
    </row>
    <row r="86" spans="1:12" ht="16.5" customHeight="1">
      <c r="A86" s="120">
        <v>45438</v>
      </c>
      <c r="B86" s="63" t="str">
        <f t="shared" si="1"/>
        <v>niedziela</v>
      </c>
      <c r="C86" s="223" t="s">
        <v>58</v>
      </c>
      <c r="D86" s="155" t="s">
        <v>45</v>
      </c>
      <c r="E86" s="65">
        <v>0.67013888888888884</v>
      </c>
      <c r="F86" s="66" t="s">
        <v>33</v>
      </c>
      <c r="G86" s="65">
        <v>0.77083333333333337</v>
      </c>
      <c r="H86" s="139"/>
      <c r="I86" s="88"/>
      <c r="J86" s="149"/>
      <c r="K86" s="212"/>
      <c r="L86" s="89"/>
    </row>
    <row r="87" spans="1:12" ht="16.5" customHeight="1" thickBot="1">
      <c r="A87" s="121">
        <v>45438</v>
      </c>
      <c r="B87" s="64" t="str">
        <f t="shared" si="1"/>
        <v>niedziela</v>
      </c>
      <c r="C87" s="225" t="s">
        <v>58</v>
      </c>
      <c r="D87" s="169" t="s">
        <v>45</v>
      </c>
      <c r="E87" s="59">
        <v>0.77777777777777779</v>
      </c>
      <c r="F87" s="58" t="s">
        <v>33</v>
      </c>
      <c r="G87" s="59">
        <v>0.87847222222222221</v>
      </c>
      <c r="H87" s="90"/>
      <c r="I87" s="79"/>
      <c r="J87" s="128"/>
      <c r="K87" s="144"/>
      <c r="L87" s="92"/>
    </row>
    <row r="88" spans="1:12" ht="16.5" customHeight="1">
      <c r="A88" s="118">
        <v>45451</v>
      </c>
      <c r="B88" s="152" t="str">
        <f t="shared" si="1"/>
        <v>sobota</v>
      </c>
      <c r="C88" s="221" t="s">
        <v>58</v>
      </c>
      <c r="D88" s="171" t="s">
        <v>45</v>
      </c>
      <c r="E88" s="233">
        <v>0.33333333333333331</v>
      </c>
      <c r="F88" s="234" t="s">
        <v>33</v>
      </c>
      <c r="G88" s="235">
        <v>0.43402777777777779</v>
      </c>
      <c r="H88" s="292" t="s">
        <v>53</v>
      </c>
      <c r="I88" s="83" t="s">
        <v>68</v>
      </c>
      <c r="J88" s="127" t="s">
        <v>81</v>
      </c>
      <c r="K88" s="376" t="s">
        <v>85</v>
      </c>
      <c r="L88" s="82">
        <v>3</v>
      </c>
    </row>
    <row r="89" spans="1:12" ht="16.5" customHeight="1">
      <c r="A89" s="118">
        <v>45451</v>
      </c>
      <c r="B89" s="152" t="str">
        <f t="shared" si="1"/>
        <v>sobota</v>
      </c>
      <c r="C89" s="223" t="s">
        <v>58</v>
      </c>
      <c r="D89" s="155" t="s">
        <v>45</v>
      </c>
      <c r="E89" s="239">
        <v>0.44097222222222227</v>
      </c>
      <c r="F89" s="240" t="s">
        <v>33</v>
      </c>
      <c r="G89" s="241">
        <v>0.54166666666666663</v>
      </c>
      <c r="H89" s="290" t="s">
        <v>49</v>
      </c>
      <c r="I89" s="83" t="s">
        <v>68</v>
      </c>
      <c r="J89" s="291" t="s">
        <v>69</v>
      </c>
      <c r="K89" s="376" t="s">
        <v>85</v>
      </c>
      <c r="L89" s="75">
        <v>3</v>
      </c>
    </row>
    <row r="90" spans="1:12" ht="16.5" customHeight="1">
      <c r="A90" s="118">
        <v>45451</v>
      </c>
      <c r="B90" s="152" t="str">
        <f t="shared" si="1"/>
        <v>sobota</v>
      </c>
      <c r="C90" s="223" t="s">
        <v>58</v>
      </c>
      <c r="D90" s="155" t="s">
        <v>45</v>
      </c>
      <c r="E90" s="245">
        <v>0.5625</v>
      </c>
      <c r="F90" s="246" t="s">
        <v>33</v>
      </c>
      <c r="G90" s="247">
        <v>0.66319444444444442</v>
      </c>
      <c r="H90" s="332" t="s">
        <v>77</v>
      </c>
      <c r="I90" s="83" t="s">
        <v>68</v>
      </c>
      <c r="J90" s="127" t="s">
        <v>63</v>
      </c>
      <c r="K90" s="376" t="s">
        <v>89</v>
      </c>
      <c r="L90" s="77">
        <v>3</v>
      </c>
    </row>
    <row r="91" spans="1:12" ht="16.5" customHeight="1">
      <c r="A91" s="118">
        <v>45451</v>
      </c>
      <c r="B91" s="152" t="str">
        <f t="shared" si="1"/>
        <v>sobota</v>
      </c>
      <c r="C91" s="223" t="s">
        <v>58</v>
      </c>
      <c r="D91" s="155" t="s">
        <v>45</v>
      </c>
      <c r="E91" s="245">
        <v>0.67013888888888884</v>
      </c>
      <c r="F91" s="246" t="s">
        <v>33</v>
      </c>
      <c r="G91" s="247">
        <v>0.77083333333333337</v>
      </c>
      <c r="H91" s="242"/>
      <c r="I91" s="309"/>
      <c r="J91" s="127"/>
      <c r="K91" s="244"/>
      <c r="L91" s="82"/>
    </row>
    <row r="92" spans="1:12" ht="16.5" customHeight="1" thickBot="1">
      <c r="A92" s="123">
        <v>45451</v>
      </c>
      <c r="B92" s="152" t="str">
        <f t="shared" si="1"/>
        <v>sobota</v>
      </c>
      <c r="C92" s="225" t="s">
        <v>58</v>
      </c>
      <c r="D92" s="169" t="s">
        <v>45</v>
      </c>
      <c r="E92" s="245">
        <v>0.77777777777777779</v>
      </c>
      <c r="F92" s="246" t="s">
        <v>33</v>
      </c>
      <c r="G92" s="250">
        <v>0.87847222222222221</v>
      </c>
      <c r="H92" s="251"/>
      <c r="I92" s="79"/>
      <c r="J92" s="128"/>
      <c r="K92" s="252"/>
      <c r="L92" s="146"/>
    </row>
    <row r="93" spans="1:12" ht="16.5" customHeight="1">
      <c r="A93" s="119">
        <v>45452</v>
      </c>
      <c r="B93" s="60" t="str">
        <f t="shared" si="1"/>
        <v>niedziela</v>
      </c>
      <c r="C93" s="221" t="s">
        <v>58</v>
      </c>
      <c r="D93" s="171" t="s">
        <v>45</v>
      </c>
      <c r="E93" s="233">
        <v>0.33333333333333331</v>
      </c>
      <c r="F93" s="234" t="s">
        <v>33</v>
      </c>
      <c r="G93" s="235">
        <v>0.43402777777777779</v>
      </c>
      <c r="H93" s="236"/>
      <c r="I93" s="237"/>
      <c r="J93" s="130"/>
      <c r="K93" s="253"/>
      <c r="L93" s="125"/>
    </row>
    <row r="94" spans="1:12" ht="16.5" customHeight="1">
      <c r="A94" s="120">
        <v>45452</v>
      </c>
      <c r="B94" s="63" t="str">
        <f t="shared" si="1"/>
        <v>niedziela</v>
      </c>
      <c r="C94" s="223" t="s">
        <v>58</v>
      </c>
      <c r="D94" s="155" t="s">
        <v>45</v>
      </c>
      <c r="E94" s="239">
        <v>0.44097222222222227</v>
      </c>
      <c r="F94" s="240" t="s">
        <v>33</v>
      </c>
      <c r="G94" s="241">
        <v>0.54166666666666663</v>
      </c>
      <c r="H94" s="248"/>
      <c r="I94" s="80"/>
      <c r="J94" s="254"/>
      <c r="K94" s="244"/>
      <c r="L94" s="89"/>
    </row>
    <row r="95" spans="1:12" ht="16.5" customHeight="1">
      <c r="A95" s="120">
        <v>45452</v>
      </c>
      <c r="B95" s="63" t="str">
        <f t="shared" si="1"/>
        <v>niedziela</v>
      </c>
      <c r="C95" s="223" t="s">
        <v>58</v>
      </c>
      <c r="D95" s="155" t="s">
        <v>45</v>
      </c>
      <c r="E95" s="245">
        <v>0.5625</v>
      </c>
      <c r="F95" s="246" t="s">
        <v>33</v>
      </c>
      <c r="G95" s="247">
        <v>0.66319444444444442</v>
      </c>
      <c r="H95" s="242"/>
      <c r="I95" s="80"/>
      <c r="J95" s="243"/>
      <c r="K95" s="249"/>
      <c r="L95" s="89"/>
    </row>
    <row r="96" spans="1:12" ht="16.5" customHeight="1">
      <c r="A96" s="120">
        <v>45452</v>
      </c>
      <c r="B96" s="63" t="str">
        <f t="shared" si="1"/>
        <v>niedziela</v>
      </c>
      <c r="C96" s="223" t="s">
        <v>58</v>
      </c>
      <c r="D96" s="155" t="s">
        <v>45</v>
      </c>
      <c r="E96" s="245">
        <v>0.67013888888888884</v>
      </c>
      <c r="F96" s="246" t="s">
        <v>33</v>
      </c>
      <c r="G96" s="247">
        <v>0.77083333333333337</v>
      </c>
      <c r="H96" s="242"/>
      <c r="I96" s="80"/>
      <c r="J96" s="131"/>
      <c r="K96" s="255"/>
      <c r="L96" s="82"/>
    </row>
    <row r="97" spans="1:12" ht="16.5" customHeight="1" thickBot="1">
      <c r="A97" s="121">
        <v>45452</v>
      </c>
      <c r="B97" s="64" t="str">
        <f t="shared" si="1"/>
        <v>niedziela</v>
      </c>
      <c r="C97" s="225" t="s">
        <v>58</v>
      </c>
      <c r="D97" s="169" t="s">
        <v>45</v>
      </c>
      <c r="E97" s="256">
        <v>0.77777777777777779</v>
      </c>
      <c r="F97" s="257" t="s">
        <v>33</v>
      </c>
      <c r="G97" s="258">
        <v>0.87847222222222221</v>
      </c>
      <c r="H97" s="78"/>
      <c r="I97" s="79"/>
      <c r="J97" s="128"/>
      <c r="K97" s="259"/>
      <c r="L97" s="146"/>
    </row>
    <row r="98" spans="1:12" ht="16.5" customHeight="1">
      <c r="A98" s="122">
        <v>45465</v>
      </c>
      <c r="B98" s="49" t="str">
        <f t="shared" si="1"/>
        <v>sobota</v>
      </c>
      <c r="C98" s="221" t="s">
        <v>58</v>
      </c>
      <c r="D98" s="171" t="s">
        <v>45</v>
      </c>
      <c r="E98" s="233">
        <v>0.33333333333333331</v>
      </c>
      <c r="F98" s="234" t="s">
        <v>33</v>
      </c>
      <c r="G98" s="235">
        <v>0.43402777777777779</v>
      </c>
      <c r="H98" s="260"/>
      <c r="I98" s="81"/>
      <c r="J98" s="126"/>
      <c r="K98" s="253"/>
      <c r="L98" s="125"/>
    </row>
    <row r="99" spans="1:12" ht="16.5" customHeight="1">
      <c r="A99" s="118">
        <v>45465</v>
      </c>
      <c r="B99" s="52" t="str">
        <f t="shared" si="1"/>
        <v>sobota</v>
      </c>
      <c r="C99" s="223" t="s">
        <v>58</v>
      </c>
      <c r="D99" s="155" t="s">
        <v>45</v>
      </c>
      <c r="E99" s="239">
        <v>0.44097222222222227</v>
      </c>
      <c r="F99" s="240" t="s">
        <v>33</v>
      </c>
      <c r="G99" s="241">
        <v>0.54166666666666663</v>
      </c>
      <c r="H99" s="76"/>
      <c r="I99" s="83"/>
      <c r="J99" s="127"/>
      <c r="K99" s="74"/>
      <c r="L99" s="261"/>
    </row>
    <row r="100" spans="1:12" ht="16.5" customHeight="1">
      <c r="A100" s="118">
        <v>45465</v>
      </c>
      <c r="B100" s="52" t="str">
        <f t="shared" si="1"/>
        <v>sobota</v>
      </c>
      <c r="C100" s="223" t="s">
        <v>58</v>
      </c>
      <c r="D100" s="155" t="s">
        <v>45</v>
      </c>
      <c r="E100" s="245">
        <v>0.5625</v>
      </c>
      <c r="F100" s="246" t="s">
        <v>33</v>
      </c>
      <c r="G100" s="247">
        <v>0.66319444444444442</v>
      </c>
      <c r="H100" s="74"/>
      <c r="I100" s="88"/>
      <c r="J100" s="127"/>
      <c r="K100" s="74"/>
      <c r="L100" s="94"/>
    </row>
    <row r="101" spans="1:12" ht="16.5" customHeight="1">
      <c r="A101" s="118">
        <v>45465</v>
      </c>
      <c r="B101" s="52" t="str">
        <f t="shared" si="1"/>
        <v>sobota</v>
      </c>
      <c r="C101" s="223" t="s">
        <v>58</v>
      </c>
      <c r="D101" s="155" t="s">
        <v>45</v>
      </c>
      <c r="E101" s="245">
        <v>0.67013888888888884</v>
      </c>
      <c r="F101" s="246" t="s">
        <v>33</v>
      </c>
      <c r="G101" s="247">
        <v>0.77083333333333337</v>
      </c>
      <c r="H101" s="74"/>
      <c r="I101" s="88"/>
      <c r="J101" s="127"/>
      <c r="K101" s="74"/>
      <c r="L101" s="94"/>
    </row>
    <row r="102" spans="1:12" ht="16.5" customHeight="1" thickBot="1">
      <c r="A102" s="123">
        <v>45465</v>
      </c>
      <c r="B102" s="57" t="str">
        <f t="shared" si="1"/>
        <v>sobota</v>
      </c>
      <c r="C102" s="225" t="s">
        <v>58</v>
      </c>
      <c r="D102" s="169" t="s">
        <v>45</v>
      </c>
      <c r="E102" s="256">
        <v>0.77777777777777779</v>
      </c>
      <c r="F102" s="257" t="s">
        <v>33</v>
      </c>
      <c r="G102" s="258">
        <v>0.87847222222222221</v>
      </c>
      <c r="H102" s="90"/>
      <c r="I102" s="79"/>
      <c r="J102" s="128"/>
      <c r="K102" s="252"/>
      <c r="L102" s="92"/>
    </row>
    <row r="103" spans="1:12" ht="16.5" customHeight="1">
      <c r="A103" s="119">
        <v>45466</v>
      </c>
      <c r="B103" s="60" t="str">
        <f t="shared" si="1"/>
        <v>niedziela</v>
      </c>
      <c r="C103" s="221" t="s">
        <v>58</v>
      </c>
      <c r="D103" s="171" t="s">
        <v>45</v>
      </c>
      <c r="E103" s="262">
        <v>0.33333333333333331</v>
      </c>
      <c r="F103" s="263" t="s">
        <v>33</v>
      </c>
      <c r="G103" s="264">
        <v>0.43402777777777779</v>
      </c>
      <c r="H103" s="242"/>
      <c r="I103" s="80"/>
      <c r="J103" s="243"/>
      <c r="K103" s="238"/>
      <c r="L103" s="89"/>
    </row>
    <row r="104" spans="1:12" ht="16.5" customHeight="1">
      <c r="A104" s="120">
        <v>45466</v>
      </c>
      <c r="B104" s="63" t="str">
        <f t="shared" si="1"/>
        <v>niedziela</v>
      </c>
      <c r="C104" s="223" t="s">
        <v>58</v>
      </c>
      <c r="D104" s="155" t="s">
        <v>45</v>
      </c>
      <c r="E104" s="239">
        <v>0.44097222222222227</v>
      </c>
      <c r="F104" s="240" t="s">
        <v>33</v>
      </c>
      <c r="G104" s="241">
        <v>0.54166666666666663</v>
      </c>
      <c r="H104" s="248"/>
      <c r="I104" s="80"/>
      <c r="J104" s="131"/>
      <c r="K104" s="255"/>
      <c r="L104" s="82"/>
    </row>
    <row r="105" spans="1:12" ht="16.5" customHeight="1">
      <c r="A105" s="120">
        <v>45466</v>
      </c>
      <c r="B105" s="63" t="str">
        <f t="shared" si="1"/>
        <v>niedziela</v>
      </c>
      <c r="C105" s="223" t="s">
        <v>58</v>
      </c>
      <c r="D105" s="155" t="s">
        <v>45</v>
      </c>
      <c r="E105" s="245">
        <v>0.5625</v>
      </c>
      <c r="F105" s="246" t="s">
        <v>33</v>
      </c>
      <c r="G105" s="247">
        <v>0.66319444444444442</v>
      </c>
      <c r="H105" s="248"/>
      <c r="I105" s="80"/>
      <c r="J105" s="254"/>
      <c r="K105" s="74"/>
      <c r="L105" s="77"/>
    </row>
    <row r="106" spans="1:12" ht="16.5" customHeight="1">
      <c r="A106" s="120">
        <v>45466</v>
      </c>
      <c r="B106" s="63" t="str">
        <f t="shared" si="1"/>
        <v>niedziela</v>
      </c>
      <c r="C106" s="223" t="s">
        <v>58</v>
      </c>
      <c r="D106" s="155" t="s">
        <v>45</v>
      </c>
      <c r="E106" s="239">
        <v>0.67013888888888884</v>
      </c>
      <c r="F106" s="240" t="s">
        <v>33</v>
      </c>
      <c r="G106" s="241">
        <v>0.77083333333333337</v>
      </c>
      <c r="H106" s="242"/>
      <c r="I106" s="80"/>
      <c r="J106" s="243"/>
      <c r="K106" s="201"/>
      <c r="L106" s="89"/>
    </row>
    <row r="107" spans="1:12" ht="16.5" customHeight="1" thickBot="1">
      <c r="A107" s="121">
        <v>45466</v>
      </c>
      <c r="B107" s="64" t="str">
        <f t="shared" si="1"/>
        <v>niedziela</v>
      </c>
      <c r="C107" s="225" t="s">
        <v>58</v>
      </c>
      <c r="D107" s="169" t="s">
        <v>45</v>
      </c>
      <c r="E107" s="256">
        <v>0.77777777777777779</v>
      </c>
      <c r="F107" s="257" t="s">
        <v>33</v>
      </c>
      <c r="G107" s="258">
        <v>0.87847222222222221</v>
      </c>
      <c r="H107" s="90"/>
      <c r="I107" s="79"/>
      <c r="J107" s="128"/>
      <c r="K107" s="252"/>
      <c r="L107" s="92"/>
    </row>
    <row r="108" spans="1:12" ht="16.5" customHeight="1">
      <c r="A108" s="122">
        <v>45472</v>
      </c>
      <c r="B108" s="49" t="str">
        <f t="shared" si="1"/>
        <v>sobota</v>
      </c>
      <c r="C108" s="221" t="s">
        <v>58</v>
      </c>
      <c r="D108" s="171" t="s">
        <v>45</v>
      </c>
      <c r="E108" s="233">
        <v>0.33333333333333331</v>
      </c>
      <c r="F108" s="234" t="s">
        <v>33</v>
      </c>
      <c r="G108" s="235">
        <v>0.43402777777777779</v>
      </c>
      <c r="H108" s="260"/>
      <c r="I108" s="81"/>
      <c r="J108" s="126"/>
      <c r="K108" s="253"/>
      <c r="L108" s="125"/>
    </row>
    <row r="109" spans="1:12" ht="16.5" customHeight="1">
      <c r="A109" s="118">
        <v>45472</v>
      </c>
      <c r="B109" s="52" t="str">
        <f t="shared" si="1"/>
        <v>sobota</v>
      </c>
      <c r="C109" s="223" t="s">
        <v>58</v>
      </c>
      <c r="D109" s="155" t="s">
        <v>45</v>
      </c>
      <c r="E109" s="239">
        <v>0.44097222222222227</v>
      </c>
      <c r="F109" s="240" t="s">
        <v>33</v>
      </c>
      <c r="G109" s="241">
        <v>0.54166666666666663</v>
      </c>
      <c r="H109" s="76"/>
      <c r="I109" s="83"/>
      <c r="J109" s="127"/>
      <c r="K109" s="74"/>
      <c r="L109" s="261"/>
    </row>
    <row r="110" spans="1:12" ht="16.5" customHeight="1">
      <c r="A110" s="118">
        <v>45472</v>
      </c>
      <c r="B110" s="52" t="str">
        <f t="shared" si="1"/>
        <v>sobota</v>
      </c>
      <c r="C110" s="223" t="s">
        <v>58</v>
      </c>
      <c r="D110" s="155" t="s">
        <v>45</v>
      </c>
      <c r="E110" s="245">
        <v>0.5625</v>
      </c>
      <c r="F110" s="246" t="s">
        <v>33</v>
      </c>
      <c r="G110" s="247">
        <v>0.66319444444444442</v>
      </c>
      <c r="H110" s="74"/>
      <c r="I110" s="88"/>
      <c r="J110" s="127"/>
      <c r="K110" s="74"/>
      <c r="L110" s="94"/>
    </row>
    <row r="111" spans="1:12" ht="16.5" customHeight="1">
      <c r="A111" s="118">
        <v>45472</v>
      </c>
      <c r="B111" s="52" t="str">
        <f t="shared" si="1"/>
        <v>sobota</v>
      </c>
      <c r="C111" s="223" t="s">
        <v>58</v>
      </c>
      <c r="D111" s="155" t="s">
        <v>45</v>
      </c>
      <c r="E111" s="245">
        <v>0.67013888888888884</v>
      </c>
      <c r="F111" s="246" t="s">
        <v>33</v>
      </c>
      <c r="G111" s="247">
        <v>0.77083333333333337</v>
      </c>
      <c r="H111" s="74"/>
      <c r="I111" s="88"/>
      <c r="J111" s="127"/>
      <c r="K111" s="74"/>
      <c r="L111" s="94"/>
    </row>
    <row r="112" spans="1:12" ht="16.5" customHeight="1" thickBot="1">
      <c r="A112" s="123">
        <v>45472</v>
      </c>
      <c r="B112" s="57" t="str">
        <f t="shared" si="1"/>
        <v>sobota</v>
      </c>
      <c r="C112" s="225" t="s">
        <v>58</v>
      </c>
      <c r="D112" s="169" t="s">
        <v>45</v>
      </c>
      <c r="E112" s="256">
        <v>0.77777777777777779</v>
      </c>
      <c r="F112" s="257" t="s">
        <v>33</v>
      </c>
      <c r="G112" s="258">
        <v>0.87847222222222221</v>
      </c>
      <c r="H112" s="90"/>
      <c r="I112" s="79"/>
      <c r="J112" s="128"/>
      <c r="K112" s="252"/>
      <c r="L112" s="92"/>
    </row>
    <row r="113" spans="1:13" ht="16.5" customHeight="1">
      <c r="A113" s="119">
        <v>45473</v>
      </c>
      <c r="B113" s="60" t="str">
        <f t="shared" si="1"/>
        <v>niedziela</v>
      </c>
      <c r="C113" s="221" t="s">
        <v>58</v>
      </c>
      <c r="D113" s="171" t="s">
        <v>45</v>
      </c>
      <c r="E113" s="262">
        <v>0.33333333333333331</v>
      </c>
      <c r="F113" s="263" t="s">
        <v>33</v>
      </c>
      <c r="G113" s="264">
        <v>0.43402777777777779</v>
      </c>
      <c r="H113" s="242"/>
      <c r="I113" s="80"/>
      <c r="J113" s="243"/>
      <c r="K113" s="238"/>
      <c r="L113" s="89"/>
    </row>
    <row r="114" spans="1:13" ht="16.5" customHeight="1">
      <c r="A114" s="120">
        <v>45473</v>
      </c>
      <c r="B114" s="63" t="str">
        <f t="shared" si="1"/>
        <v>niedziela</v>
      </c>
      <c r="C114" s="223" t="s">
        <v>58</v>
      </c>
      <c r="D114" s="155" t="s">
        <v>45</v>
      </c>
      <c r="E114" s="239">
        <v>0.44097222222222227</v>
      </c>
      <c r="F114" s="240" t="s">
        <v>33</v>
      </c>
      <c r="G114" s="241">
        <v>0.54166666666666663</v>
      </c>
      <c r="H114" s="248"/>
      <c r="I114" s="80"/>
      <c r="J114" s="131"/>
      <c r="K114" s="255"/>
      <c r="L114" s="82"/>
    </row>
    <row r="115" spans="1:13" ht="16.5" customHeight="1">
      <c r="A115" s="120">
        <v>45473</v>
      </c>
      <c r="B115" s="63" t="str">
        <f t="shared" si="1"/>
        <v>niedziela</v>
      </c>
      <c r="C115" s="223" t="s">
        <v>58</v>
      </c>
      <c r="D115" s="155" t="s">
        <v>45</v>
      </c>
      <c r="E115" s="245">
        <v>0.5625</v>
      </c>
      <c r="F115" s="246" t="s">
        <v>33</v>
      </c>
      <c r="G115" s="247">
        <v>0.66319444444444442</v>
      </c>
      <c r="H115" s="248"/>
      <c r="I115" s="80"/>
      <c r="J115" s="254"/>
      <c r="K115" s="74"/>
      <c r="L115" s="77"/>
    </row>
    <row r="116" spans="1:13" ht="16.5" customHeight="1">
      <c r="A116" s="120">
        <v>45473</v>
      </c>
      <c r="B116" s="63" t="str">
        <f t="shared" ref="B116:B117" si="2">IF(WEEKDAY(A116,2)=5,"piątek",IF(WEEKDAY(A116,2)=6,"sobota",IF(WEEKDAY(A116,2)=7,"niedziela","Błąd")))</f>
        <v>niedziela</v>
      </c>
      <c r="C116" s="223" t="s">
        <v>58</v>
      </c>
      <c r="D116" s="155" t="s">
        <v>45</v>
      </c>
      <c r="E116" s="239">
        <v>0.67013888888888884</v>
      </c>
      <c r="F116" s="240" t="s">
        <v>33</v>
      </c>
      <c r="G116" s="241">
        <v>0.77083333333333337</v>
      </c>
      <c r="H116" s="242"/>
      <c r="I116" s="80"/>
      <c r="J116" s="243"/>
      <c r="K116" s="201"/>
      <c r="L116" s="89"/>
    </row>
    <row r="117" spans="1:13" ht="16.5" customHeight="1" thickBot="1">
      <c r="A117" s="121">
        <v>45473</v>
      </c>
      <c r="B117" s="64" t="str">
        <f t="shared" si="2"/>
        <v>niedziela</v>
      </c>
      <c r="C117" s="225" t="s">
        <v>58</v>
      </c>
      <c r="D117" s="169" t="s">
        <v>45</v>
      </c>
      <c r="E117" s="256">
        <v>0.77777777777777779</v>
      </c>
      <c r="F117" s="257" t="s">
        <v>33</v>
      </c>
      <c r="G117" s="258">
        <v>0.87847222222222221</v>
      </c>
      <c r="H117" s="90"/>
      <c r="I117" s="79"/>
      <c r="J117" s="128"/>
      <c r="K117" s="252"/>
      <c r="L117" s="92"/>
    </row>
    <row r="118" spans="1:13" ht="16.5" customHeight="1" thickBot="1">
      <c r="A118" s="96"/>
      <c r="B118" s="97"/>
      <c r="C118" s="98"/>
      <c r="D118" s="99"/>
      <c r="E118" s="100"/>
      <c r="F118" s="99"/>
      <c r="G118" s="100"/>
      <c r="H118" s="101"/>
      <c r="I118" s="102"/>
      <c r="J118" s="103"/>
      <c r="K118" s="104"/>
      <c r="L118" s="105">
        <f>SUM(L8:L117)</f>
        <v>108</v>
      </c>
    </row>
    <row r="119" spans="1:13" ht="16.5" customHeight="1"/>
    <row r="120" spans="1:13" ht="16.5" customHeight="1"/>
    <row r="122" spans="1:13">
      <c r="H122" s="42" t="s">
        <v>34</v>
      </c>
      <c r="I122" s="189">
        <f>SUM(L8:L117)</f>
        <v>108</v>
      </c>
      <c r="J122" s="45"/>
      <c r="K122" s="43"/>
      <c r="L122" s="40"/>
    </row>
    <row r="123" spans="1:13">
      <c r="H123" s="39"/>
      <c r="I123" s="41"/>
      <c r="J123" s="41"/>
      <c r="K123" s="44"/>
      <c r="L123" s="40"/>
    </row>
    <row r="124" spans="1:13" ht="15" customHeight="1">
      <c r="H124" s="266" t="s">
        <v>53</v>
      </c>
      <c r="I124" s="360">
        <f>SUMIF($H$9:$H$134,H124,$L$9:$L$134)</f>
        <v>18</v>
      </c>
      <c r="J124" s="270" t="s">
        <v>42</v>
      </c>
      <c r="K124" s="271">
        <v>18</v>
      </c>
      <c r="L124" s="18"/>
      <c r="M124" s="271"/>
    </row>
    <row r="125" spans="1:13">
      <c r="H125" s="267" t="s">
        <v>46</v>
      </c>
      <c r="I125" s="360">
        <f>SUMIF($H$9:$H$117,H125,$L$9:$L$117)</f>
        <v>0</v>
      </c>
      <c r="J125" s="270" t="s">
        <v>60</v>
      </c>
      <c r="K125" s="271">
        <v>9</v>
      </c>
      <c r="L125" s="18"/>
      <c r="M125" s="271"/>
    </row>
    <row r="126" spans="1:13">
      <c r="H126" s="267" t="s">
        <v>47</v>
      </c>
      <c r="I126" s="360">
        <f>SUMIF($H$9:$H$58,H126,$L$9:$L$117)</f>
        <v>0</v>
      </c>
      <c r="J126" s="270" t="s">
        <v>60</v>
      </c>
      <c r="K126" s="271">
        <v>9</v>
      </c>
      <c r="L126" s="18"/>
      <c r="M126" s="271"/>
    </row>
    <row r="127" spans="1:13">
      <c r="H127" s="268" t="s">
        <v>48</v>
      </c>
      <c r="I127" s="360">
        <f>SUMIF($H$9:$H$134,H127,$L$9:$L$134)</f>
        <v>18</v>
      </c>
      <c r="J127" s="270" t="s">
        <v>35</v>
      </c>
      <c r="K127" s="271">
        <v>18</v>
      </c>
      <c r="L127" s="18"/>
      <c r="M127" s="271"/>
    </row>
    <row r="128" spans="1:13">
      <c r="H128" s="268" t="s">
        <v>49</v>
      </c>
      <c r="I128" s="360">
        <f>SUMIF($H$9:$H$122,H128,$L$9:$L$122)</f>
        <v>18</v>
      </c>
      <c r="J128" s="270" t="s">
        <v>61</v>
      </c>
      <c r="K128" s="271">
        <v>18</v>
      </c>
      <c r="L128" s="18"/>
      <c r="M128" s="271"/>
    </row>
    <row r="129" spans="8:13">
      <c r="H129" s="268" t="s">
        <v>50</v>
      </c>
      <c r="I129" s="360">
        <f>SUMIF($H$9:$H$122,H129,$L$9:$L$122)</f>
        <v>0</v>
      </c>
      <c r="J129" s="270" t="s">
        <v>51</v>
      </c>
      <c r="K129" s="271">
        <v>9</v>
      </c>
      <c r="L129" s="18"/>
      <c r="M129" s="271"/>
    </row>
    <row r="130" spans="8:13">
      <c r="H130" s="272" t="s">
        <v>78</v>
      </c>
      <c r="I130" s="360">
        <f>SUMIF($H$9:$H$58,H130,$L$9:$L$122)</f>
        <v>9</v>
      </c>
      <c r="J130" s="270" t="s">
        <v>62</v>
      </c>
      <c r="K130" s="18">
        <v>9</v>
      </c>
      <c r="L130" s="18"/>
      <c r="M130" s="18"/>
    </row>
    <row r="131" spans="8:13">
      <c r="H131" s="273" t="s">
        <v>77</v>
      </c>
      <c r="I131" s="360">
        <f t="shared" ref="I131" si="3">SUMIF($H$9:$H$134,H131,$L$9:$L$134)</f>
        <v>9</v>
      </c>
      <c r="J131" s="270" t="s">
        <v>63</v>
      </c>
      <c r="K131" s="18">
        <v>9</v>
      </c>
      <c r="L131" s="18"/>
      <c r="M131" s="18"/>
    </row>
    <row r="132" spans="8:13">
      <c r="H132" s="269" t="s">
        <v>52</v>
      </c>
      <c r="I132" s="360">
        <f>SUMIF($H$9:$H$122,H132,$L$9:$L$122)</f>
        <v>9</v>
      </c>
      <c r="J132" s="274" t="s">
        <v>35</v>
      </c>
      <c r="K132" s="18">
        <v>9</v>
      </c>
      <c r="L132" s="18"/>
      <c r="M132" s="18"/>
    </row>
    <row r="133" spans="8:13">
      <c r="K133" s="48">
        <f>SUM(K124:K132)</f>
        <v>108</v>
      </c>
      <c r="L133" s="48"/>
    </row>
  </sheetData>
  <autoFilter ref="A7:L122">
    <filterColumn colId="4" showButton="0"/>
    <filterColumn colId="5" showButton="0"/>
  </autoFilter>
  <mergeCells count="1">
    <mergeCell ref="E7:G7"/>
  </mergeCells>
  <pageMargins left="0.17007874015748004" right="0.17992125984252005" top="0.56377952755905514" bottom="1.1338582677165361" header="0.17007874015748004" footer="0.74015748031496098"/>
  <pageSetup paperSize="9" scale="52" fitToWidth="0" fitToHeight="0" orientation="portrait" r:id="rId1"/>
  <headerFooter alignWithMargins="0"/>
  <rowBreaks count="1" manualBreakCount="1">
    <brk id="77" max="19" man="1"/>
  </rowBreaks>
  <colBreaks count="1" manualBreakCount="1">
    <brk id="13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33"/>
  <sheetViews>
    <sheetView tabSelected="1" topLeftCell="A55" zoomScale="136" zoomScaleNormal="136" workbookViewId="0">
      <selection activeCell="N71" sqref="N71"/>
    </sheetView>
  </sheetViews>
  <sheetFormatPr defaultRowHeight="14.25"/>
  <cols>
    <col min="1" max="1" width="9.5" style="17" customWidth="1"/>
    <col min="2" max="2" width="8.125" style="17" customWidth="1"/>
    <col min="3" max="3" width="14.625" style="18" customWidth="1"/>
    <col min="4" max="4" width="9.75" style="17" customWidth="1"/>
    <col min="5" max="5" width="5.875" style="17" customWidth="1"/>
    <col min="6" max="6" width="1.875" style="17" customWidth="1"/>
    <col min="7" max="7" width="5.125" style="17" customWidth="1"/>
    <col min="8" max="8" width="32.375" style="17" customWidth="1"/>
    <col min="9" max="9" width="15.125" style="17" customWidth="1"/>
    <col min="10" max="10" width="18" style="19" customWidth="1"/>
    <col min="11" max="11" width="10.125" style="20" customWidth="1"/>
    <col min="12" max="12" width="10.125" style="21" customWidth="1"/>
    <col min="13" max="13" width="9.5" style="17" customWidth="1"/>
    <col min="14" max="14" width="40.25" style="17" customWidth="1"/>
    <col min="15" max="15" width="10.625" style="17" customWidth="1"/>
    <col min="16" max="16" width="11.125" style="17" customWidth="1"/>
    <col min="17" max="1023" width="8.5" style="17" customWidth="1"/>
    <col min="1024" max="1024" width="9" customWidth="1"/>
  </cols>
  <sheetData>
    <row r="1" spans="1:22" ht="18.75">
      <c r="A1" s="16" t="s">
        <v>72</v>
      </c>
      <c r="D1" s="18"/>
      <c r="I1" s="18"/>
    </row>
    <row r="2" spans="1:22" ht="18.75">
      <c r="A2" s="22" t="s">
        <v>19</v>
      </c>
      <c r="B2" s="23" t="s">
        <v>20</v>
      </c>
      <c r="C2" s="24"/>
      <c r="D2" s="24"/>
      <c r="I2" s="18"/>
      <c r="L2" s="117" t="s">
        <v>39</v>
      </c>
    </row>
    <row r="3" spans="1:22" ht="18.75">
      <c r="A3" s="22" t="s">
        <v>21</v>
      </c>
      <c r="B3" s="115" t="s">
        <v>41</v>
      </c>
      <c r="C3" s="116"/>
      <c r="D3" s="24"/>
      <c r="H3" s="25" t="s">
        <v>40</v>
      </c>
      <c r="I3" s="18"/>
      <c r="J3" s="46"/>
      <c r="K3" s="26"/>
      <c r="L3" s="27"/>
    </row>
    <row r="4" spans="1:22" ht="18.75">
      <c r="A4" s="22" t="s">
        <v>22</v>
      </c>
      <c r="B4" s="23" t="s">
        <v>45</v>
      </c>
      <c r="C4" s="24"/>
      <c r="D4" s="24"/>
      <c r="H4" s="28" t="s">
        <v>23</v>
      </c>
      <c r="I4" s="18"/>
      <c r="J4" s="397">
        <v>45390</v>
      </c>
      <c r="K4" s="198"/>
      <c r="L4" s="30"/>
    </row>
    <row r="5" spans="1:22" ht="18.75">
      <c r="A5" s="22" t="s">
        <v>24</v>
      </c>
      <c r="B5" s="31" t="s">
        <v>43</v>
      </c>
      <c r="C5" s="24"/>
      <c r="D5" s="24" t="s">
        <v>44</v>
      </c>
      <c r="I5" s="219"/>
      <c r="J5" s="385" t="s">
        <v>84</v>
      </c>
      <c r="K5" s="34"/>
      <c r="L5" s="35"/>
      <c r="M5" s="36"/>
    </row>
    <row r="6" spans="1:22" ht="19.5" thickBot="1">
      <c r="A6" s="22"/>
      <c r="B6" s="31"/>
      <c r="C6" s="24"/>
      <c r="D6" s="24"/>
      <c r="I6" s="398" t="s">
        <v>90</v>
      </c>
      <c r="J6" s="37"/>
    </row>
    <row r="7" spans="1:22" s="38" customFormat="1" ht="24.75" customHeight="1" thickBot="1">
      <c r="A7" s="67" t="s">
        <v>25</v>
      </c>
      <c r="B7" s="68" t="s">
        <v>37</v>
      </c>
      <c r="C7" s="69" t="s">
        <v>26</v>
      </c>
      <c r="D7" s="69" t="s">
        <v>27</v>
      </c>
      <c r="E7" s="396" t="s">
        <v>28</v>
      </c>
      <c r="F7" s="396"/>
      <c r="G7" s="396"/>
      <c r="H7" s="67" t="s">
        <v>29</v>
      </c>
      <c r="I7" s="70" t="s">
        <v>30</v>
      </c>
      <c r="J7" s="70" t="s">
        <v>31</v>
      </c>
      <c r="K7" s="71" t="s">
        <v>32</v>
      </c>
      <c r="L7" s="114" t="s">
        <v>38</v>
      </c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38" customFormat="1" ht="16.5" customHeight="1">
      <c r="A8" s="122">
        <v>45353</v>
      </c>
      <c r="B8" s="220" t="str">
        <f t="shared" ref="B8:B57" si="0">IF(WEEKDAY(A8,2)=5,"piątek",IF(WEEKDAY(A8,2)=6,"sobota",IF(WEEKDAY(A8,2)=7,"niedziela","Błąd")))</f>
        <v>sobota</v>
      </c>
      <c r="C8" s="156" t="s">
        <v>59</v>
      </c>
      <c r="D8" s="171" t="s">
        <v>45</v>
      </c>
      <c r="E8" s="170">
        <v>0.33333333333333331</v>
      </c>
      <c r="F8" s="171" t="s">
        <v>33</v>
      </c>
      <c r="G8" s="170">
        <v>0.43402777777777779</v>
      </c>
      <c r="H8" s="175"/>
      <c r="I8" s="81"/>
      <c r="J8" s="130"/>
      <c r="K8" s="176"/>
      <c r="L8" s="73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38" customFormat="1" ht="16.5" customHeight="1">
      <c r="A9" s="118">
        <v>45353</v>
      </c>
      <c r="B9" s="222" t="str">
        <f t="shared" si="0"/>
        <v>sobota</v>
      </c>
      <c r="C9" s="157" t="s">
        <v>59</v>
      </c>
      <c r="D9" s="155" t="s">
        <v>45</v>
      </c>
      <c r="E9" s="172">
        <v>0.44097222222222227</v>
      </c>
      <c r="F9" s="155" t="s">
        <v>33</v>
      </c>
      <c r="G9" s="172">
        <v>0.54166666666666663</v>
      </c>
      <c r="H9" s="181"/>
      <c r="I9" s="83"/>
      <c r="J9" s="131"/>
      <c r="K9" s="150"/>
      <c r="L9" s="75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38" customFormat="1" ht="16.5" customHeight="1">
      <c r="A10" s="118">
        <v>45353</v>
      </c>
      <c r="B10" s="222" t="str">
        <f t="shared" si="0"/>
        <v>sobota</v>
      </c>
      <c r="C10" s="157" t="s">
        <v>59</v>
      </c>
      <c r="D10" s="155" t="s">
        <v>45</v>
      </c>
      <c r="E10" s="172">
        <v>0.5625</v>
      </c>
      <c r="F10" s="155" t="s">
        <v>33</v>
      </c>
      <c r="G10" s="172">
        <v>0.66319444444444442</v>
      </c>
      <c r="H10" s="181"/>
      <c r="I10" s="83"/>
      <c r="J10" s="131"/>
      <c r="K10" s="192"/>
      <c r="L10" s="7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s="38" customFormat="1" ht="16.5" customHeight="1">
      <c r="A11" s="118">
        <v>45353</v>
      </c>
      <c r="B11" s="222" t="str">
        <f t="shared" si="0"/>
        <v>sobota</v>
      </c>
      <c r="C11" s="157" t="s">
        <v>59</v>
      </c>
      <c r="D11" s="155" t="s">
        <v>45</v>
      </c>
      <c r="E11" s="172">
        <v>0.67013888888888884</v>
      </c>
      <c r="F11" s="155" t="s">
        <v>33</v>
      </c>
      <c r="G11" s="172">
        <v>0.77083333333333337</v>
      </c>
      <c r="H11" s="182"/>
      <c r="I11" s="83"/>
      <c r="J11" s="131"/>
      <c r="K11" s="195"/>
      <c r="L11" s="7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s="38" customFormat="1" ht="16.5" customHeight="1" thickBot="1">
      <c r="A12" s="123">
        <v>45353</v>
      </c>
      <c r="B12" s="224" t="str">
        <f t="shared" si="0"/>
        <v>sobota</v>
      </c>
      <c r="C12" s="157" t="s">
        <v>59</v>
      </c>
      <c r="D12" s="169" t="s">
        <v>45</v>
      </c>
      <c r="E12" s="168">
        <v>0.77777777777777779</v>
      </c>
      <c r="F12" s="169" t="s">
        <v>33</v>
      </c>
      <c r="G12" s="168">
        <v>0.87847222222222221</v>
      </c>
      <c r="H12" s="183"/>
      <c r="I12" s="83"/>
      <c r="J12" s="127"/>
      <c r="K12" s="144"/>
      <c r="L12" s="7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38" customFormat="1" ht="16.5" customHeight="1">
      <c r="A13" s="119">
        <v>45354</v>
      </c>
      <c r="B13" s="226" t="str">
        <f t="shared" si="0"/>
        <v>niedziela</v>
      </c>
      <c r="C13" s="156" t="s">
        <v>59</v>
      </c>
      <c r="D13" s="171" t="s">
        <v>45</v>
      </c>
      <c r="E13" s="170">
        <v>0.33333333333333331</v>
      </c>
      <c r="F13" s="171" t="s">
        <v>33</v>
      </c>
      <c r="G13" s="170">
        <v>0.43402777777777779</v>
      </c>
      <c r="H13" s="193"/>
      <c r="I13" s="81"/>
      <c r="J13" s="130"/>
      <c r="K13" s="176"/>
      <c r="L13" s="73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s="38" customFormat="1" ht="16.5" customHeight="1">
      <c r="A14" s="120">
        <v>45354</v>
      </c>
      <c r="B14" s="226" t="str">
        <f t="shared" si="0"/>
        <v>niedziela</v>
      </c>
      <c r="C14" s="157" t="s">
        <v>59</v>
      </c>
      <c r="D14" s="155" t="s">
        <v>45</v>
      </c>
      <c r="E14" s="172">
        <v>0.44097222222222227</v>
      </c>
      <c r="F14" s="155" t="s">
        <v>33</v>
      </c>
      <c r="G14" s="172">
        <v>0.54166666666666663</v>
      </c>
      <c r="H14" s="181"/>
      <c r="I14" s="83"/>
      <c r="J14" s="134"/>
      <c r="K14" s="190"/>
      <c r="L14" s="75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38" customFormat="1" ht="16.5" customHeight="1">
      <c r="A15" s="120">
        <v>45354</v>
      </c>
      <c r="B15" s="226" t="str">
        <f t="shared" si="0"/>
        <v>niedziela</v>
      </c>
      <c r="C15" s="157" t="s">
        <v>59</v>
      </c>
      <c r="D15" s="155" t="s">
        <v>45</v>
      </c>
      <c r="E15" s="172">
        <v>0.5625</v>
      </c>
      <c r="F15" s="155" t="s">
        <v>33</v>
      </c>
      <c r="G15" s="172">
        <v>0.66319444444444442</v>
      </c>
      <c r="H15" s="182"/>
      <c r="I15" s="83"/>
      <c r="J15" s="131"/>
      <c r="K15" s="192"/>
      <c r="L15" s="7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38" customFormat="1" ht="16.5" customHeight="1">
      <c r="A16" s="120">
        <v>45354</v>
      </c>
      <c r="B16" s="226" t="str">
        <f t="shared" si="0"/>
        <v>niedziela</v>
      </c>
      <c r="C16" s="157" t="s">
        <v>59</v>
      </c>
      <c r="D16" s="155" t="s">
        <v>45</v>
      </c>
      <c r="E16" s="172">
        <v>0.67013888888888884</v>
      </c>
      <c r="F16" s="155" t="s">
        <v>33</v>
      </c>
      <c r="G16" s="172">
        <v>0.77083333333333337</v>
      </c>
      <c r="H16" s="181"/>
      <c r="I16" s="83"/>
      <c r="J16" s="131"/>
      <c r="K16" s="195"/>
      <c r="L16" s="77"/>
      <c r="M16" s="19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38" customFormat="1" ht="16.5" customHeight="1" thickBot="1">
      <c r="A17" s="120">
        <v>45354</v>
      </c>
      <c r="B17" s="226" t="str">
        <f t="shared" si="0"/>
        <v>niedziela</v>
      </c>
      <c r="C17" s="157" t="s">
        <v>59</v>
      </c>
      <c r="D17" s="169" t="s">
        <v>45</v>
      </c>
      <c r="E17" s="168">
        <v>0.77777777777777779</v>
      </c>
      <c r="F17" s="169" t="s">
        <v>33</v>
      </c>
      <c r="G17" s="168">
        <v>0.87847222222222221</v>
      </c>
      <c r="H17" s="184"/>
      <c r="I17" s="79"/>
      <c r="J17" s="128"/>
      <c r="K17" s="144"/>
      <c r="L17" s="79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38" customFormat="1" ht="16.5" customHeight="1">
      <c r="A18" s="122">
        <v>45360</v>
      </c>
      <c r="B18" s="227" t="str">
        <f t="shared" si="0"/>
        <v>sobota</v>
      </c>
      <c r="C18" s="156" t="s">
        <v>59</v>
      </c>
      <c r="D18" s="171" t="s">
        <v>45</v>
      </c>
      <c r="E18" s="170">
        <v>0.33333333333333331</v>
      </c>
      <c r="F18" s="171" t="s">
        <v>33</v>
      </c>
      <c r="G18" s="170">
        <v>0.43402777777777779</v>
      </c>
      <c r="H18" s="267" t="s">
        <v>56</v>
      </c>
      <c r="I18" s="136" t="s">
        <v>66</v>
      </c>
      <c r="J18" s="329" t="s">
        <v>64</v>
      </c>
      <c r="K18" s="176" t="s">
        <v>67</v>
      </c>
      <c r="L18" s="138">
        <v>3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38" customFormat="1" ht="16.5" customHeight="1">
      <c r="A19" s="118">
        <v>45360</v>
      </c>
      <c r="B19" s="228" t="str">
        <f t="shared" si="0"/>
        <v>sobota</v>
      </c>
      <c r="C19" s="157" t="s">
        <v>59</v>
      </c>
      <c r="D19" s="155" t="s">
        <v>45</v>
      </c>
      <c r="E19" s="172">
        <v>0.44097222222222227</v>
      </c>
      <c r="F19" s="155" t="s">
        <v>33</v>
      </c>
      <c r="G19" s="172">
        <v>0.54166666666666663</v>
      </c>
      <c r="H19" s="311" t="s">
        <v>73</v>
      </c>
      <c r="I19" s="83" t="s">
        <v>66</v>
      </c>
      <c r="J19" s="329" t="s">
        <v>64</v>
      </c>
      <c r="K19" s="143" t="s">
        <v>67</v>
      </c>
      <c r="L19" s="77">
        <v>3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38" customFormat="1" ht="16.5" customHeight="1">
      <c r="A20" s="118">
        <v>45360</v>
      </c>
      <c r="B20" s="228" t="str">
        <f t="shared" si="0"/>
        <v>sobota</v>
      </c>
      <c r="C20" s="157" t="s">
        <v>59</v>
      </c>
      <c r="D20" s="155" t="s">
        <v>45</v>
      </c>
      <c r="E20" s="172">
        <v>0.5625</v>
      </c>
      <c r="F20" s="155" t="s">
        <v>33</v>
      </c>
      <c r="G20" s="172">
        <v>0.66319444444444442</v>
      </c>
      <c r="H20" s="311" t="s">
        <v>54</v>
      </c>
      <c r="I20" s="83" t="s">
        <v>66</v>
      </c>
      <c r="J20" s="76" t="s">
        <v>70</v>
      </c>
      <c r="K20" s="207" t="s">
        <v>67</v>
      </c>
      <c r="L20" s="77">
        <v>3</v>
      </c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38" customFormat="1" ht="16.5" customHeight="1">
      <c r="A21" s="118">
        <v>45360</v>
      </c>
      <c r="B21" s="228" t="str">
        <f t="shared" si="0"/>
        <v>sobota</v>
      </c>
      <c r="C21" s="157" t="s">
        <v>59</v>
      </c>
      <c r="D21" s="155" t="s">
        <v>45</v>
      </c>
      <c r="E21" s="164">
        <v>0.67013888888888884</v>
      </c>
      <c r="F21" s="165" t="s">
        <v>33</v>
      </c>
      <c r="G21" s="164">
        <v>0.77083333333333337</v>
      </c>
      <c r="H21" s="298"/>
      <c r="I21" s="83"/>
      <c r="J21" s="300"/>
      <c r="K21" s="208"/>
      <c r="L21" s="89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38" customFormat="1" ht="16.5" customHeight="1" thickBot="1">
      <c r="A22" s="123">
        <v>45360</v>
      </c>
      <c r="B22" s="228" t="str">
        <f t="shared" si="0"/>
        <v>sobota</v>
      </c>
      <c r="C22" s="157" t="s">
        <v>59</v>
      </c>
      <c r="D22" s="169" t="s">
        <v>45</v>
      </c>
      <c r="E22" s="164">
        <v>0.77777777777777779</v>
      </c>
      <c r="F22" s="165" t="s">
        <v>33</v>
      </c>
      <c r="G22" s="164">
        <v>0.87847222222222221</v>
      </c>
      <c r="H22" s="293"/>
      <c r="I22" s="83"/>
      <c r="J22" s="312"/>
      <c r="K22" s="208"/>
      <c r="L22" s="145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38" customFormat="1" ht="16.5" customHeight="1">
      <c r="A23" s="120">
        <v>45361</v>
      </c>
      <c r="B23" s="229" t="str">
        <f t="shared" si="0"/>
        <v>niedziela</v>
      </c>
      <c r="C23" s="156" t="s">
        <v>59</v>
      </c>
      <c r="D23" s="171" t="s">
        <v>45</v>
      </c>
      <c r="E23" s="162">
        <v>0.33333333333333331</v>
      </c>
      <c r="F23" s="163" t="s">
        <v>33</v>
      </c>
      <c r="G23" s="284">
        <v>0.43402777777777779</v>
      </c>
      <c r="H23" s="313" t="s">
        <v>54</v>
      </c>
      <c r="I23" s="81" t="s">
        <v>66</v>
      </c>
      <c r="J23" s="260" t="s">
        <v>70</v>
      </c>
      <c r="K23" s="288" t="s">
        <v>67</v>
      </c>
      <c r="L23" s="84">
        <v>3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38" customFormat="1" ht="16.5" customHeight="1">
      <c r="A24" s="120">
        <v>45361</v>
      </c>
      <c r="B24" s="230" t="str">
        <f t="shared" si="0"/>
        <v>niedziela</v>
      </c>
      <c r="C24" s="157" t="s">
        <v>59</v>
      </c>
      <c r="D24" s="155" t="s">
        <v>45</v>
      </c>
      <c r="E24" s="164">
        <v>0.44097222222222227</v>
      </c>
      <c r="F24" s="165" t="s">
        <v>33</v>
      </c>
      <c r="G24" s="285">
        <v>0.54166666666666663</v>
      </c>
      <c r="H24" s="314"/>
      <c r="I24" s="83"/>
      <c r="J24" s="127"/>
      <c r="K24" s="143"/>
      <c r="L24" s="190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38" customFormat="1" ht="16.5" customHeight="1">
      <c r="A25" s="120">
        <v>45361</v>
      </c>
      <c r="B25" s="230" t="str">
        <f t="shared" si="0"/>
        <v>niedziela</v>
      </c>
      <c r="C25" s="157" t="s">
        <v>59</v>
      </c>
      <c r="D25" s="155" t="s">
        <v>45</v>
      </c>
      <c r="E25" s="172">
        <v>0.5625</v>
      </c>
      <c r="F25" s="155" t="s">
        <v>33</v>
      </c>
      <c r="G25" s="286">
        <v>0.66319444444444442</v>
      </c>
      <c r="H25" s="302"/>
      <c r="I25" s="83"/>
      <c r="J25" s="127"/>
      <c r="K25" s="151"/>
      <c r="L25" s="190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38" customFormat="1" ht="16.5" customHeight="1">
      <c r="A26" s="120">
        <v>45361</v>
      </c>
      <c r="B26" s="226" t="str">
        <f t="shared" si="0"/>
        <v>niedziela</v>
      </c>
      <c r="C26" s="157" t="s">
        <v>59</v>
      </c>
      <c r="D26" s="155" t="s">
        <v>45</v>
      </c>
      <c r="E26" s="172">
        <v>0.67013888888888884</v>
      </c>
      <c r="F26" s="155" t="s">
        <v>33</v>
      </c>
      <c r="G26" s="286">
        <v>0.77083333333333337</v>
      </c>
      <c r="H26" s="315"/>
      <c r="I26" s="205"/>
      <c r="J26" s="127"/>
      <c r="K26" s="143"/>
      <c r="L26" s="201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38" customFormat="1" ht="16.5" customHeight="1" thickBot="1">
      <c r="A27" s="121">
        <v>45361</v>
      </c>
      <c r="B27" s="231" t="str">
        <f t="shared" si="0"/>
        <v>niedziela</v>
      </c>
      <c r="C27" s="157" t="s">
        <v>59</v>
      </c>
      <c r="D27" s="169" t="s">
        <v>45</v>
      </c>
      <c r="E27" s="168">
        <v>0.77777777777777779</v>
      </c>
      <c r="F27" s="169" t="s">
        <v>33</v>
      </c>
      <c r="G27" s="287">
        <v>0.87847222222222221</v>
      </c>
      <c r="H27" s="78"/>
      <c r="I27" s="79"/>
      <c r="J27" s="128"/>
      <c r="K27" s="112"/>
      <c r="L27" s="203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38" customFormat="1" ht="16.5" customHeight="1">
      <c r="A28" s="122">
        <v>45374</v>
      </c>
      <c r="B28" s="222" t="str">
        <f t="shared" si="0"/>
        <v>sobota</v>
      </c>
      <c r="C28" s="156" t="s">
        <v>59</v>
      </c>
      <c r="D28" s="171" t="s">
        <v>45</v>
      </c>
      <c r="E28" s="170">
        <v>0.33333333333333331</v>
      </c>
      <c r="F28" s="171" t="s">
        <v>33</v>
      </c>
      <c r="G28" s="170">
        <v>0.43402777777777779</v>
      </c>
      <c r="H28" s="298"/>
      <c r="I28" s="83"/>
      <c r="J28" s="127"/>
      <c r="K28" s="143"/>
      <c r="L28" s="77"/>
      <c r="M28" s="197"/>
      <c r="N28" s="17"/>
      <c r="O28" s="17"/>
      <c r="P28" s="17"/>
      <c r="Q28" s="17"/>
      <c r="R28" s="17"/>
      <c r="S28" s="17"/>
      <c r="T28" s="17"/>
      <c r="U28" s="17"/>
      <c r="V28" s="17"/>
    </row>
    <row r="29" spans="1:22" s="38" customFormat="1" ht="16.5" customHeight="1">
      <c r="A29" s="118">
        <v>45374</v>
      </c>
      <c r="B29" s="222" t="str">
        <f t="shared" si="0"/>
        <v>sobota</v>
      </c>
      <c r="C29" s="157" t="s">
        <v>59</v>
      </c>
      <c r="D29" s="155" t="s">
        <v>45</v>
      </c>
      <c r="E29" s="172">
        <v>0.44097222222222227</v>
      </c>
      <c r="F29" s="155" t="s">
        <v>33</v>
      </c>
      <c r="G29" s="172">
        <v>0.54166666666666663</v>
      </c>
      <c r="H29" s="292" t="s">
        <v>53</v>
      </c>
      <c r="I29" s="83" t="s">
        <v>68</v>
      </c>
      <c r="J29" s="363" t="s">
        <v>42</v>
      </c>
      <c r="K29" s="380" t="s">
        <v>83</v>
      </c>
      <c r="L29" s="82">
        <v>3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s="38" customFormat="1" ht="16.5" customHeight="1">
      <c r="A30" s="118">
        <v>45374</v>
      </c>
      <c r="B30" s="222" t="str">
        <f t="shared" si="0"/>
        <v>sobota</v>
      </c>
      <c r="C30" s="157" t="s">
        <v>59</v>
      </c>
      <c r="D30" s="155" t="s">
        <v>45</v>
      </c>
      <c r="E30" s="172">
        <v>0.5625</v>
      </c>
      <c r="F30" s="155" t="s">
        <v>33</v>
      </c>
      <c r="G30" s="172">
        <v>0.66319444444444442</v>
      </c>
      <c r="H30" s="295" t="s">
        <v>79</v>
      </c>
      <c r="I30" s="83" t="s">
        <v>68</v>
      </c>
      <c r="J30" s="331" t="s">
        <v>64</v>
      </c>
      <c r="K30" s="381" t="s">
        <v>85</v>
      </c>
      <c r="L30" s="77">
        <v>3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s="38" customFormat="1" ht="16.5" customHeight="1">
      <c r="A31" s="118">
        <v>45374</v>
      </c>
      <c r="B31" s="222" t="str">
        <f t="shared" si="0"/>
        <v>sobota</v>
      </c>
      <c r="C31" s="157" t="s">
        <v>59</v>
      </c>
      <c r="D31" s="155" t="s">
        <v>45</v>
      </c>
      <c r="E31" s="172">
        <v>0.67013888888888884</v>
      </c>
      <c r="F31" s="155" t="s">
        <v>33</v>
      </c>
      <c r="G31" s="172">
        <v>0.77083333333333337</v>
      </c>
      <c r="H31" s="295"/>
      <c r="I31" s="83"/>
      <c r="J31" s="202"/>
      <c r="K31" s="382"/>
      <c r="L31" s="7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s="38" customFormat="1" ht="16.5" customHeight="1" thickBot="1">
      <c r="A32" s="123">
        <v>45374</v>
      </c>
      <c r="B32" s="222" t="str">
        <f t="shared" si="0"/>
        <v>sobota</v>
      </c>
      <c r="C32" s="157" t="s">
        <v>59</v>
      </c>
      <c r="D32" s="169" t="s">
        <v>45</v>
      </c>
      <c r="E32" s="168">
        <v>0.77777777777777779</v>
      </c>
      <c r="F32" s="169" t="s">
        <v>33</v>
      </c>
      <c r="G32" s="168">
        <v>0.87847222222222221</v>
      </c>
      <c r="H32" s="177"/>
      <c r="I32" s="178"/>
      <c r="J32" s="362"/>
      <c r="K32" s="383"/>
      <c r="L32" s="178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s="38" customFormat="1" ht="16.5" customHeight="1">
      <c r="A33" s="119">
        <v>45375</v>
      </c>
      <c r="B33" s="229" t="str">
        <f t="shared" si="0"/>
        <v>niedziela</v>
      </c>
      <c r="C33" s="156" t="s">
        <v>59</v>
      </c>
      <c r="D33" s="171" t="s">
        <v>45</v>
      </c>
      <c r="E33" s="162">
        <v>0.33333333333333331</v>
      </c>
      <c r="F33" s="163" t="s">
        <v>33</v>
      </c>
      <c r="G33" s="162">
        <v>0.43402777777777779</v>
      </c>
      <c r="H33" s="292" t="s">
        <v>53</v>
      </c>
      <c r="I33" s="83" t="s">
        <v>68</v>
      </c>
      <c r="J33" s="364" t="s">
        <v>42</v>
      </c>
      <c r="K33" s="384" t="s">
        <v>83</v>
      </c>
      <c r="L33" s="82">
        <v>3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s="38" customFormat="1" ht="16.5" customHeight="1">
      <c r="A34" s="120">
        <v>45375</v>
      </c>
      <c r="B34" s="230" t="str">
        <f t="shared" si="0"/>
        <v>niedziela</v>
      </c>
      <c r="C34" s="157" t="s">
        <v>59</v>
      </c>
      <c r="D34" s="155" t="s">
        <v>45</v>
      </c>
      <c r="E34" s="164">
        <v>0.44097222222222227</v>
      </c>
      <c r="F34" s="165" t="s">
        <v>33</v>
      </c>
      <c r="G34" s="164">
        <v>0.54166666666666663</v>
      </c>
      <c r="H34" s="334" t="s">
        <v>78</v>
      </c>
      <c r="I34" s="83" t="s">
        <v>68</v>
      </c>
      <c r="J34" s="127" t="s">
        <v>62</v>
      </c>
      <c r="K34" s="380" t="s">
        <v>83</v>
      </c>
      <c r="L34" s="82">
        <v>3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s="38" customFormat="1" ht="16.5" customHeight="1">
      <c r="A35" s="120">
        <v>45375</v>
      </c>
      <c r="B35" s="230" t="str">
        <f t="shared" si="0"/>
        <v>niedziela</v>
      </c>
      <c r="C35" s="157" t="s">
        <v>59</v>
      </c>
      <c r="D35" s="155" t="s">
        <v>45</v>
      </c>
      <c r="E35" s="164">
        <v>0.5625</v>
      </c>
      <c r="F35" s="165" t="s">
        <v>33</v>
      </c>
      <c r="G35" s="164">
        <v>0.66319444444444442</v>
      </c>
      <c r="H35" s="298"/>
      <c r="I35" s="83"/>
      <c r="J35" s="202"/>
      <c r="K35" s="201"/>
      <c r="L35" s="83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s="38" customFormat="1" ht="16.5" customHeight="1">
      <c r="A36" s="120">
        <v>45375</v>
      </c>
      <c r="B36" s="230" t="str">
        <f t="shared" si="0"/>
        <v>niedziela</v>
      </c>
      <c r="C36" s="157" t="s">
        <v>59</v>
      </c>
      <c r="D36" s="155" t="s">
        <v>45</v>
      </c>
      <c r="E36" s="172">
        <v>0.67013888888888884</v>
      </c>
      <c r="F36" s="155" t="s">
        <v>33</v>
      </c>
      <c r="G36" s="172">
        <v>0.77083333333333337</v>
      </c>
      <c r="H36" s="298"/>
      <c r="I36" s="83"/>
      <c r="J36" s="202"/>
      <c r="K36" s="190"/>
      <c r="L36" s="77"/>
      <c r="M36" s="197"/>
      <c r="N36" s="17"/>
      <c r="O36" s="17"/>
      <c r="P36" s="17"/>
      <c r="Q36" s="17"/>
      <c r="R36" s="17"/>
      <c r="S36" s="17"/>
      <c r="T36" s="17"/>
      <c r="U36" s="17"/>
      <c r="V36" s="17"/>
    </row>
    <row r="37" spans="1:22" s="38" customFormat="1" ht="16.5" customHeight="1" thickBot="1">
      <c r="A37" s="121">
        <v>45375</v>
      </c>
      <c r="B37" s="230" t="str">
        <f t="shared" si="0"/>
        <v>niedziela</v>
      </c>
      <c r="C37" s="157" t="s">
        <v>59</v>
      </c>
      <c r="D37" s="169" t="s">
        <v>45</v>
      </c>
      <c r="E37" s="168">
        <v>0.77777777777777779</v>
      </c>
      <c r="F37" s="169" t="s">
        <v>33</v>
      </c>
      <c r="G37" s="168">
        <v>0.87847222222222221</v>
      </c>
      <c r="H37" s="316"/>
      <c r="I37" s="178"/>
      <c r="J37" s="317"/>
      <c r="K37" s="203"/>
      <c r="L37" s="180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s="38" customFormat="1" ht="16.5" customHeight="1">
      <c r="A38" s="122">
        <v>45388</v>
      </c>
      <c r="B38" s="220" t="str">
        <f t="shared" si="0"/>
        <v>sobota</v>
      </c>
      <c r="C38" s="156" t="s">
        <v>59</v>
      </c>
      <c r="D38" s="171" t="s">
        <v>45</v>
      </c>
      <c r="E38" s="162">
        <v>0.33333333333333331</v>
      </c>
      <c r="F38" s="163" t="s">
        <v>33</v>
      </c>
      <c r="G38" s="162">
        <v>0.43402777777777779</v>
      </c>
      <c r="H38" s="310" t="s">
        <v>74</v>
      </c>
      <c r="I38" s="136" t="s">
        <v>66</v>
      </c>
      <c r="J38" s="329" t="s">
        <v>64</v>
      </c>
      <c r="K38" s="176" t="s">
        <v>67</v>
      </c>
      <c r="L38" s="138">
        <v>3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s="38" customFormat="1" ht="16.5" customHeight="1">
      <c r="A39" s="118">
        <v>45388</v>
      </c>
      <c r="B39" s="222" t="str">
        <f t="shared" si="0"/>
        <v>sobota</v>
      </c>
      <c r="C39" s="157" t="s">
        <v>59</v>
      </c>
      <c r="D39" s="155" t="s">
        <v>45</v>
      </c>
      <c r="E39" s="164">
        <v>0.44097222222222227</v>
      </c>
      <c r="F39" s="165" t="s">
        <v>33</v>
      </c>
      <c r="G39" s="164">
        <v>0.54166666666666663</v>
      </c>
      <c r="H39" s="311" t="s">
        <v>73</v>
      </c>
      <c r="I39" s="83" t="s">
        <v>66</v>
      </c>
      <c r="J39" s="329" t="s">
        <v>64</v>
      </c>
      <c r="K39" s="143" t="s">
        <v>67</v>
      </c>
      <c r="L39" s="77">
        <v>3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s="38" customFormat="1" ht="16.5" customHeight="1">
      <c r="A40" s="118">
        <v>45388</v>
      </c>
      <c r="B40" s="222" t="str">
        <f t="shared" si="0"/>
        <v>sobota</v>
      </c>
      <c r="C40" s="157" t="s">
        <v>59</v>
      </c>
      <c r="D40" s="155" t="s">
        <v>45</v>
      </c>
      <c r="E40" s="164">
        <v>0.5625</v>
      </c>
      <c r="F40" s="165" t="s">
        <v>33</v>
      </c>
      <c r="G40" s="164">
        <v>0.66319444444444442</v>
      </c>
      <c r="H40" s="311"/>
      <c r="I40" s="83"/>
      <c r="J40" s="202"/>
      <c r="K40" s="94"/>
      <c r="L40" s="7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s="38" customFormat="1" ht="16.5" customHeight="1">
      <c r="A41" s="118">
        <v>45388</v>
      </c>
      <c r="B41" s="222" t="str">
        <f t="shared" si="0"/>
        <v>sobota</v>
      </c>
      <c r="C41" s="157" t="s">
        <v>59</v>
      </c>
      <c r="D41" s="155" t="s">
        <v>45</v>
      </c>
      <c r="E41" s="166">
        <v>0.67013888888888884</v>
      </c>
      <c r="F41" s="167" t="s">
        <v>33</v>
      </c>
      <c r="G41" s="166">
        <v>0.77083333333333337</v>
      </c>
      <c r="H41" s="311"/>
      <c r="I41" s="83"/>
      <c r="J41" s="318"/>
      <c r="K41" s="211"/>
      <c r="L41" s="89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s="38" customFormat="1" ht="16.5" customHeight="1" thickBot="1">
      <c r="A42" s="123">
        <v>45388</v>
      </c>
      <c r="B42" s="222" t="str">
        <f t="shared" si="0"/>
        <v>sobota</v>
      </c>
      <c r="C42" s="157" t="s">
        <v>59</v>
      </c>
      <c r="D42" s="169" t="s">
        <v>45</v>
      </c>
      <c r="E42" s="168">
        <v>0.77777777777777779</v>
      </c>
      <c r="F42" s="169" t="s">
        <v>33</v>
      </c>
      <c r="G42" s="168">
        <v>0.87847222222222221</v>
      </c>
      <c r="H42" s="188"/>
      <c r="I42" s="83"/>
      <c r="J42" s="202"/>
      <c r="K42" s="190"/>
      <c r="L42" s="83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38" customFormat="1" ht="16.5" customHeight="1">
      <c r="A43" s="119">
        <v>45389</v>
      </c>
      <c r="B43" s="229" t="str">
        <f t="shared" si="0"/>
        <v>niedziela</v>
      </c>
      <c r="C43" s="156" t="s">
        <v>59</v>
      </c>
      <c r="D43" s="171" t="s">
        <v>45</v>
      </c>
      <c r="E43" s="162">
        <v>0.33333333333333331</v>
      </c>
      <c r="F43" s="163" t="s">
        <v>33</v>
      </c>
      <c r="G43" s="162">
        <v>0.43402777777777779</v>
      </c>
      <c r="H43" s="319"/>
      <c r="I43" s="136"/>
      <c r="J43" s="320"/>
      <c r="K43" s="209"/>
      <c r="L43" s="138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s="38" customFormat="1" ht="16.5" customHeight="1">
      <c r="A44" s="120">
        <v>45389</v>
      </c>
      <c r="B44" s="230" t="str">
        <f t="shared" si="0"/>
        <v>niedziela</v>
      </c>
      <c r="C44" s="157" t="s">
        <v>59</v>
      </c>
      <c r="D44" s="155" t="s">
        <v>45</v>
      </c>
      <c r="E44" s="164">
        <v>0.44097222222222227</v>
      </c>
      <c r="F44" s="165" t="s">
        <v>33</v>
      </c>
      <c r="G44" s="164">
        <v>0.54166666666666663</v>
      </c>
      <c r="H44" s="301"/>
      <c r="I44" s="83"/>
      <c r="J44" s="291"/>
      <c r="K44" s="210"/>
      <c r="L44" s="145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38" customFormat="1" ht="16.5" customHeight="1">
      <c r="A45" s="120">
        <v>45389</v>
      </c>
      <c r="B45" s="230" t="str">
        <f t="shared" si="0"/>
        <v>niedziela</v>
      </c>
      <c r="C45" s="157" t="s">
        <v>59</v>
      </c>
      <c r="D45" s="155" t="s">
        <v>45</v>
      </c>
      <c r="E45" s="164">
        <v>0.5625</v>
      </c>
      <c r="F45" s="165" t="s">
        <v>33</v>
      </c>
      <c r="G45" s="164">
        <v>0.66319444444444442</v>
      </c>
      <c r="H45" s="321"/>
      <c r="I45" s="89"/>
      <c r="J45" s="322"/>
      <c r="K45" s="211"/>
      <c r="L45" s="145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s="38" customFormat="1" ht="16.5" customHeight="1">
      <c r="A46" s="120">
        <v>45389</v>
      </c>
      <c r="B46" s="230" t="str">
        <f t="shared" si="0"/>
        <v>niedziela</v>
      </c>
      <c r="C46" s="157" t="s">
        <v>59</v>
      </c>
      <c r="D46" s="155" t="s">
        <v>45</v>
      </c>
      <c r="E46" s="166">
        <v>0.67013888888888884</v>
      </c>
      <c r="F46" s="167" t="s">
        <v>33</v>
      </c>
      <c r="G46" s="166">
        <v>0.77083333333333337</v>
      </c>
      <c r="H46" s="296"/>
      <c r="I46" s="297"/>
      <c r="J46" s="110"/>
      <c r="K46" s="190"/>
      <c r="L46" s="89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s="38" customFormat="1" ht="16.5" customHeight="1" thickBot="1">
      <c r="A47" s="121">
        <v>45389</v>
      </c>
      <c r="B47" s="232" t="str">
        <f t="shared" si="0"/>
        <v>niedziela</v>
      </c>
      <c r="C47" s="157" t="s">
        <v>59</v>
      </c>
      <c r="D47" s="169" t="s">
        <v>45</v>
      </c>
      <c r="E47" s="168">
        <v>0.77777777777777779</v>
      </c>
      <c r="F47" s="169" t="s">
        <v>33</v>
      </c>
      <c r="G47" s="168">
        <v>0.87847222222222221</v>
      </c>
      <c r="H47" s="159"/>
      <c r="I47" s="83"/>
      <c r="J47" s="179"/>
      <c r="K47" s="204"/>
      <c r="L47" s="83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s="38" customFormat="1" ht="16.5" customHeight="1">
      <c r="A48" s="122">
        <v>45395</v>
      </c>
      <c r="B48" s="222" t="str">
        <f t="shared" si="0"/>
        <v>sobota</v>
      </c>
      <c r="C48" s="156" t="s">
        <v>59</v>
      </c>
      <c r="D48" s="171" t="s">
        <v>45</v>
      </c>
      <c r="E48" s="164">
        <v>0.33333333333333331</v>
      </c>
      <c r="F48" s="165" t="s">
        <v>33</v>
      </c>
      <c r="G48" s="185">
        <v>0.43402777777777779</v>
      </c>
      <c r="H48" s="323"/>
      <c r="I48" s="324"/>
      <c r="J48" s="325"/>
      <c r="K48" s="93"/>
      <c r="L48" s="18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s="38" customFormat="1" ht="16.5" customHeight="1">
      <c r="A49" s="118">
        <v>45395</v>
      </c>
      <c r="B49" s="222" t="str">
        <f t="shared" si="0"/>
        <v>sobota</v>
      </c>
      <c r="C49" s="157" t="s">
        <v>59</v>
      </c>
      <c r="D49" s="155" t="s">
        <v>45</v>
      </c>
      <c r="E49" s="164">
        <v>0.44097222222222227</v>
      </c>
      <c r="F49" s="165" t="s">
        <v>33</v>
      </c>
      <c r="G49" s="164">
        <v>0.54166666666666663</v>
      </c>
      <c r="H49" s="373" t="s">
        <v>52</v>
      </c>
      <c r="I49" s="83" t="s">
        <v>82</v>
      </c>
      <c r="J49" s="202" t="s">
        <v>71</v>
      </c>
      <c r="K49" s="211"/>
      <c r="L49" s="77">
        <v>3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s="38" customFormat="1" ht="16.5" customHeight="1">
      <c r="A50" s="118">
        <v>45395</v>
      </c>
      <c r="B50" s="222" t="str">
        <f t="shared" si="0"/>
        <v>sobota</v>
      </c>
      <c r="C50" s="157" t="s">
        <v>59</v>
      </c>
      <c r="D50" s="155" t="s">
        <v>45</v>
      </c>
      <c r="E50" s="164">
        <v>0.5625</v>
      </c>
      <c r="F50" s="165" t="s">
        <v>33</v>
      </c>
      <c r="G50" s="164">
        <v>0.66319444444444442</v>
      </c>
      <c r="H50" s="292" t="s">
        <v>53</v>
      </c>
      <c r="I50" s="83" t="s">
        <v>68</v>
      </c>
      <c r="J50" s="374" t="s">
        <v>42</v>
      </c>
      <c r="K50" s="375" t="s">
        <v>83</v>
      </c>
      <c r="L50" s="82">
        <v>3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s="38" customFormat="1" ht="16.5" customHeight="1">
      <c r="A51" s="118">
        <v>45395</v>
      </c>
      <c r="B51" s="228" t="str">
        <f t="shared" si="0"/>
        <v>sobota</v>
      </c>
      <c r="C51" s="157" t="s">
        <v>59</v>
      </c>
      <c r="D51" s="155" t="s">
        <v>45</v>
      </c>
      <c r="E51" s="172">
        <v>0.67013888888888884</v>
      </c>
      <c r="F51" s="155" t="s">
        <v>33</v>
      </c>
      <c r="G51" s="172">
        <v>0.77083333333333337</v>
      </c>
      <c r="H51" s="370" t="s">
        <v>78</v>
      </c>
      <c r="I51" s="83" t="s">
        <v>68</v>
      </c>
      <c r="J51" s="127" t="s">
        <v>62</v>
      </c>
      <c r="K51" s="376" t="s">
        <v>86</v>
      </c>
      <c r="L51" s="82">
        <v>3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s="38" customFormat="1" ht="16.5" customHeight="1" thickBot="1">
      <c r="A52" s="123">
        <v>45395</v>
      </c>
      <c r="B52" s="228" t="str">
        <f t="shared" si="0"/>
        <v>sobota</v>
      </c>
      <c r="C52" s="157" t="s">
        <v>59</v>
      </c>
      <c r="D52" s="169" t="s">
        <v>45</v>
      </c>
      <c r="E52" s="168">
        <v>0.77777777777777779</v>
      </c>
      <c r="F52" s="169" t="s">
        <v>33</v>
      </c>
      <c r="G52" s="168">
        <v>0.87847222222222221</v>
      </c>
      <c r="H52" s="369" t="s">
        <v>80</v>
      </c>
      <c r="I52" s="178" t="s">
        <v>68</v>
      </c>
      <c r="J52" s="333" t="s">
        <v>63</v>
      </c>
      <c r="K52" s="377" t="s">
        <v>86</v>
      </c>
      <c r="L52" s="180">
        <v>3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s="38" customFormat="1" ht="16.5" customHeight="1">
      <c r="A53" s="119">
        <v>45396</v>
      </c>
      <c r="B53" s="60" t="str">
        <f t="shared" si="0"/>
        <v>niedziela</v>
      </c>
      <c r="C53" s="156" t="s">
        <v>59</v>
      </c>
      <c r="D53" s="171" t="s">
        <v>45</v>
      </c>
      <c r="E53" s="51">
        <v>0.33333333333333331</v>
      </c>
      <c r="F53" s="50" t="s">
        <v>33</v>
      </c>
      <c r="G53" s="51">
        <v>0.43402777777777779</v>
      </c>
      <c r="H53" s="141"/>
      <c r="I53" s="83"/>
      <c r="J53" s="133"/>
      <c r="K53" s="210"/>
      <c r="L53" s="145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s="38" customFormat="1" ht="16.5" customHeight="1">
      <c r="A54" s="120">
        <v>45396</v>
      </c>
      <c r="B54" s="63" t="str">
        <f t="shared" si="0"/>
        <v>niedziela</v>
      </c>
      <c r="C54" s="157" t="s">
        <v>59</v>
      </c>
      <c r="D54" s="155" t="s">
        <v>45</v>
      </c>
      <c r="E54" s="56">
        <v>0.44097222222222227</v>
      </c>
      <c r="F54" s="53" t="s">
        <v>33</v>
      </c>
      <c r="G54" s="56">
        <v>0.54166666666666663</v>
      </c>
      <c r="H54" s="141"/>
      <c r="I54" s="83"/>
      <c r="J54" s="133"/>
      <c r="K54" s="210"/>
      <c r="L54" s="145"/>
      <c r="M54" s="17"/>
      <c r="N54" s="17"/>
      <c r="O54" s="17"/>
      <c r="P54" s="17"/>
      <c r="Q54" s="17"/>
      <c r="R54" s="17"/>
      <c r="S54" s="17"/>
      <c r="T54" s="17"/>
      <c r="U54" s="17"/>
      <c r="V54" s="17"/>
    </row>
    <row r="55" spans="1:22" s="38" customFormat="1" ht="16.5" customHeight="1">
      <c r="A55" s="120">
        <v>45396</v>
      </c>
      <c r="B55" s="63" t="str">
        <f t="shared" si="0"/>
        <v>niedziela</v>
      </c>
      <c r="C55" s="157" t="s">
        <v>59</v>
      </c>
      <c r="D55" s="155" t="s">
        <v>45</v>
      </c>
      <c r="E55" s="56">
        <v>0.5625</v>
      </c>
      <c r="F55" s="53" t="s">
        <v>33</v>
      </c>
      <c r="G55" s="56">
        <v>0.66319444444444442</v>
      </c>
      <c r="H55" s="142"/>
      <c r="I55" s="88"/>
      <c r="J55" s="131"/>
      <c r="K55" s="210"/>
      <c r="L55" s="89"/>
      <c r="M55" s="17"/>
      <c r="N55" s="17"/>
      <c r="O55" s="17"/>
      <c r="P55" s="17"/>
      <c r="Q55" s="17"/>
      <c r="R55" s="17"/>
      <c r="S55" s="17"/>
      <c r="T55" s="17"/>
      <c r="U55" s="17"/>
      <c r="V55" s="17"/>
    </row>
    <row r="56" spans="1:22" s="38" customFormat="1" ht="16.5" customHeight="1">
      <c r="A56" s="120">
        <v>45396</v>
      </c>
      <c r="B56" s="63" t="str">
        <f t="shared" si="0"/>
        <v>niedziela</v>
      </c>
      <c r="C56" s="157" t="s">
        <v>59</v>
      </c>
      <c r="D56" s="155" t="s">
        <v>45</v>
      </c>
      <c r="E56" s="56">
        <v>0.67013888888888884</v>
      </c>
      <c r="F56" s="53" t="s">
        <v>33</v>
      </c>
      <c r="G56" s="56">
        <v>0.77083333333333337</v>
      </c>
      <c r="H56" s="132"/>
      <c r="I56" s="83"/>
      <c r="J56" s="131"/>
      <c r="K56" s="211"/>
      <c r="L56" s="89"/>
      <c r="M56" s="17"/>
      <c r="N56" s="17"/>
      <c r="O56" s="17"/>
      <c r="P56" s="17"/>
      <c r="Q56" s="17"/>
      <c r="R56" s="17"/>
      <c r="S56" s="17"/>
      <c r="T56" s="17"/>
      <c r="U56" s="17"/>
      <c r="V56" s="17"/>
    </row>
    <row r="57" spans="1:22" s="38" customFormat="1" ht="16.5" customHeight="1" thickBot="1">
      <c r="A57" s="121">
        <v>45396</v>
      </c>
      <c r="B57" s="64" t="str">
        <f t="shared" si="0"/>
        <v>niedziela</v>
      </c>
      <c r="C57" s="157" t="s">
        <v>59</v>
      </c>
      <c r="D57" s="169" t="s">
        <v>45</v>
      </c>
      <c r="E57" s="59">
        <v>0.77777777777777779</v>
      </c>
      <c r="F57" s="58" t="s">
        <v>33</v>
      </c>
      <c r="G57" s="59">
        <v>0.87847222222222221</v>
      </c>
      <c r="H57" s="78"/>
      <c r="I57" s="79"/>
      <c r="J57" s="128"/>
      <c r="K57" s="111"/>
      <c r="L57" s="87"/>
      <c r="M57" s="17"/>
      <c r="N57" s="17"/>
      <c r="O57" s="17"/>
      <c r="P57" s="17"/>
      <c r="Q57" s="17"/>
      <c r="R57" s="17"/>
      <c r="S57" s="17"/>
      <c r="T57" s="17"/>
      <c r="U57" s="17"/>
      <c r="V57" s="17"/>
    </row>
    <row r="58" spans="1:22" ht="16.5" customHeight="1">
      <c r="A58" s="122">
        <v>45409</v>
      </c>
      <c r="B58" s="49" t="str">
        <f t="shared" ref="B58:B115" si="1">IF(WEEKDAY(A58,2)=5,"piątek",IF(WEEKDAY(A58,2)=6,"sobota",IF(WEEKDAY(A58,2)=7,"niedziela","Błąd")))</f>
        <v>sobota</v>
      </c>
      <c r="C58" s="156" t="s">
        <v>59</v>
      </c>
      <c r="D58" s="171" t="s">
        <v>45</v>
      </c>
      <c r="E58" s="61">
        <v>0.33333333333333331</v>
      </c>
      <c r="F58" s="62" t="s">
        <v>33</v>
      </c>
      <c r="G58" s="61">
        <v>0.43402777777777779</v>
      </c>
      <c r="H58" s="335" t="s">
        <v>78</v>
      </c>
      <c r="I58" s="83" t="s">
        <v>68</v>
      </c>
      <c r="J58" s="127" t="s">
        <v>62</v>
      </c>
      <c r="K58" s="376" t="s">
        <v>86</v>
      </c>
      <c r="L58" s="82">
        <v>3</v>
      </c>
    </row>
    <row r="59" spans="1:22" ht="16.5" customHeight="1">
      <c r="A59" s="118">
        <v>45409</v>
      </c>
      <c r="B59" s="52" t="str">
        <f t="shared" si="1"/>
        <v>sobota</v>
      </c>
      <c r="C59" s="157" t="s">
        <v>59</v>
      </c>
      <c r="D59" s="155" t="s">
        <v>45</v>
      </c>
      <c r="E59" s="54">
        <v>0.44097222222222227</v>
      </c>
      <c r="F59" s="55" t="s">
        <v>33</v>
      </c>
      <c r="G59" s="54">
        <v>0.54166666666666663</v>
      </c>
      <c r="H59" s="292" t="s">
        <v>53</v>
      </c>
      <c r="I59" s="83" t="s">
        <v>68</v>
      </c>
      <c r="J59" s="374" t="s">
        <v>42</v>
      </c>
      <c r="K59" s="375" t="s">
        <v>83</v>
      </c>
      <c r="L59" s="82">
        <v>3</v>
      </c>
      <c r="M59" s="336"/>
    </row>
    <row r="60" spans="1:22" ht="16.5" customHeight="1">
      <c r="A60" s="118">
        <v>45409</v>
      </c>
      <c r="B60" s="52" t="str">
        <f t="shared" si="1"/>
        <v>sobota</v>
      </c>
      <c r="C60" s="157" t="s">
        <v>59</v>
      </c>
      <c r="D60" s="155" t="s">
        <v>45</v>
      </c>
      <c r="E60" s="56">
        <v>0.5625</v>
      </c>
      <c r="F60" s="53" t="s">
        <v>33</v>
      </c>
      <c r="G60" s="56">
        <v>0.66319444444444442</v>
      </c>
      <c r="H60" s="326"/>
      <c r="I60" s="83"/>
      <c r="J60" s="127"/>
      <c r="K60" s="207"/>
      <c r="L60" s="77"/>
      <c r="M60" s="336"/>
    </row>
    <row r="61" spans="1:22" ht="16.5" customHeight="1">
      <c r="A61" s="118">
        <v>45409</v>
      </c>
      <c r="B61" s="52" t="str">
        <f t="shared" si="1"/>
        <v>sobota</v>
      </c>
      <c r="C61" s="157" t="s">
        <v>59</v>
      </c>
      <c r="D61" s="155" t="s">
        <v>45</v>
      </c>
      <c r="E61" s="56">
        <v>0.67013888888888884</v>
      </c>
      <c r="F61" s="53" t="s">
        <v>33</v>
      </c>
      <c r="G61" s="56">
        <v>0.77083333333333337</v>
      </c>
      <c r="H61" s="339"/>
      <c r="I61" s="83"/>
      <c r="J61" s="127"/>
      <c r="K61" s="150"/>
      <c r="L61" s="82"/>
      <c r="M61" s="336"/>
    </row>
    <row r="62" spans="1:22" ht="16.5" customHeight="1" thickBot="1">
      <c r="A62" s="123">
        <v>45409</v>
      </c>
      <c r="B62" s="57" t="str">
        <f t="shared" si="1"/>
        <v>sobota</v>
      </c>
      <c r="C62" s="157" t="s">
        <v>59</v>
      </c>
      <c r="D62" s="169" t="s">
        <v>45</v>
      </c>
      <c r="E62" s="59">
        <v>0.77777777777777779</v>
      </c>
      <c r="F62" s="58" t="s">
        <v>33</v>
      </c>
      <c r="G62" s="59">
        <v>0.87847222222222221</v>
      </c>
      <c r="H62" s="340"/>
      <c r="I62" s="303"/>
      <c r="J62" s="128"/>
      <c r="K62" s="144"/>
      <c r="L62" s="92"/>
      <c r="M62" s="336"/>
    </row>
    <row r="63" spans="1:22" ht="16.5" customHeight="1">
      <c r="A63" s="119">
        <v>45410</v>
      </c>
      <c r="B63" s="60" t="str">
        <f t="shared" si="1"/>
        <v>niedziela</v>
      </c>
      <c r="C63" s="156" t="s">
        <v>59</v>
      </c>
      <c r="D63" s="171" t="s">
        <v>45</v>
      </c>
      <c r="E63" s="61">
        <v>0.33333333333333331</v>
      </c>
      <c r="F63" s="62" t="s">
        <v>33</v>
      </c>
      <c r="G63" s="61">
        <v>0.43402777777777779</v>
      </c>
      <c r="H63" s="326"/>
      <c r="I63" s="83"/>
      <c r="J63" s="202"/>
      <c r="K63" s="81"/>
      <c r="L63" s="84"/>
      <c r="M63" s="336"/>
    </row>
    <row r="64" spans="1:22" ht="16.5" customHeight="1">
      <c r="A64" s="120">
        <v>45410</v>
      </c>
      <c r="B64" s="63" t="str">
        <f t="shared" si="1"/>
        <v>niedziela</v>
      </c>
      <c r="C64" s="157" t="s">
        <v>59</v>
      </c>
      <c r="D64" s="155" t="s">
        <v>45</v>
      </c>
      <c r="E64" s="54">
        <v>0.44097222222222227</v>
      </c>
      <c r="F64" s="55" t="s">
        <v>33</v>
      </c>
      <c r="G64" s="54">
        <v>0.54166666666666663</v>
      </c>
      <c r="H64" s="296"/>
      <c r="I64" s="297"/>
      <c r="J64" s="399"/>
      <c r="K64" s="190"/>
      <c r="L64" s="89"/>
    </row>
    <row r="65" spans="1:14" ht="16.5" customHeight="1">
      <c r="A65" s="120">
        <v>45410</v>
      </c>
      <c r="B65" s="63" t="str">
        <f t="shared" si="1"/>
        <v>niedziela</v>
      </c>
      <c r="C65" s="157" t="s">
        <v>59</v>
      </c>
      <c r="D65" s="155" t="s">
        <v>45</v>
      </c>
      <c r="E65" s="56">
        <v>0.5625</v>
      </c>
      <c r="F65" s="53" t="s">
        <v>33</v>
      </c>
      <c r="G65" s="56">
        <v>0.66319444444444442</v>
      </c>
      <c r="H65" s="373" t="s">
        <v>52</v>
      </c>
      <c r="I65" s="83" t="s">
        <v>82</v>
      </c>
      <c r="J65" s="202" t="s">
        <v>71</v>
      </c>
      <c r="K65" s="94"/>
      <c r="L65" s="77">
        <v>3</v>
      </c>
    </row>
    <row r="66" spans="1:14" ht="16.5" customHeight="1">
      <c r="A66" s="120">
        <v>45410</v>
      </c>
      <c r="B66" s="63" t="str">
        <f t="shared" si="1"/>
        <v>niedziela</v>
      </c>
      <c r="C66" s="157" t="s">
        <v>59</v>
      </c>
      <c r="D66" s="155" t="s">
        <v>45</v>
      </c>
      <c r="E66" s="56">
        <v>0.67013888888888884</v>
      </c>
      <c r="F66" s="53" t="s">
        <v>33</v>
      </c>
      <c r="G66" s="56">
        <v>0.77083333333333337</v>
      </c>
      <c r="H66" s="393" t="s">
        <v>79</v>
      </c>
      <c r="I66" s="394" t="s">
        <v>68</v>
      </c>
      <c r="J66" s="400" t="s">
        <v>64</v>
      </c>
      <c r="K66" s="402" t="s">
        <v>86</v>
      </c>
      <c r="L66" s="395">
        <v>3</v>
      </c>
    </row>
    <row r="67" spans="1:14" ht="16.5" customHeight="1" thickBot="1">
      <c r="A67" s="121">
        <v>45410</v>
      </c>
      <c r="B67" s="64" t="str">
        <f t="shared" si="1"/>
        <v>niedziela</v>
      </c>
      <c r="C67" s="157" t="s">
        <v>59</v>
      </c>
      <c r="D67" s="169" t="s">
        <v>45</v>
      </c>
      <c r="E67" s="59">
        <v>0.77777777777777779</v>
      </c>
      <c r="F67" s="58" t="s">
        <v>33</v>
      </c>
      <c r="G67" s="59">
        <v>0.87847222222222221</v>
      </c>
      <c r="H67" s="90"/>
      <c r="I67" s="79"/>
      <c r="J67" s="202"/>
      <c r="K67" s="252"/>
      <c r="L67" s="186"/>
    </row>
    <row r="68" spans="1:14" ht="16.5" customHeight="1">
      <c r="A68" s="122">
        <v>45423</v>
      </c>
      <c r="B68" s="49" t="str">
        <f t="shared" si="1"/>
        <v>sobota</v>
      </c>
      <c r="C68" s="156" t="s">
        <v>59</v>
      </c>
      <c r="D68" s="171" t="s">
        <v>45</v>
      </c>
      <c r="E68" s="61">
        <v>0.33333333333333331</v>
      </c>
      <c r="F68" s="62" t="s">
        <v>33</v>
      </c>
      <c r="G68" s="61">
        <v>0.43402777777777779</v>
      </c>
      <c r="H68" s="292" t="s">
        <v>53</v>
      </c>
      <c r="I68" s="83" t="s">
        <v>68</v>
      </c>
      <c r="J68" s="401" t="s">
        <v>42</v>
      </c>
      <c r="K68" s="375" t="s">
        <v>83</v>
      </c>
      <c r="L68" s="289">
        <v>3</v>
      </c>
    </row>
    <row r="69" spans="1:14" ht="16.5" customHeight="1">
      <c r="A69" s="118">
        <v>45423</v>
      </c>
      <c r="B69" s="52" t="str">
        <f t="shared" si="1"/>
        <v>sobota</v>
      </c>
      <c r="C69" s="157" t="s">
        <v>59</v>
      </c>
      <c r="D69" s="155" t="s">
        <v>45</v>
      </c>
      <c r="E69" s="54">
        <v>0.44097222222222227</v>
      </c>
      <c r="F69" s="55" t="s">
        <v>33</v>
      </c>
      <c r="G69" s="54">
        <v>0.54166666666666663</v>
      </c>
      <c r="H69" s="326" t="s">
        <v>55</v>
      </c>
      <c r="I69" s="341" t="s">
        <v>68</v>
      </c>
      <c r="J69" s="342" t="s">
        <v>70</v>
      </c>
      <c r="K69" s="375" t="s">
        <v>83</v>
      </c>
      <c r="L69" s="343">
        <v>3</v>
      </c>
      <c r="M69" s="336"/>
      <c r="N69" s="336"/>
    </row>
    <row r="70" spans="1:14" ht="16.5" customHeight="1">
      <c r="A70" s="118">
        <v>45423</v>
      </c>
      <c r="B70" s="52" t="str">
        <f t="shared" si="1"/>
        <v>sobota</v>
      </c>
      <c r="C70" s="157" t="s">
        <v>59</v>
      </c>
      <c r="D70" s="155" t="s">
        <v>45</v>
      </c>
      <c r="E70" s="56">
        <v>0.5625</v>
      </c>
      <c r="F70" s="53" t="s">
        <v>33</v>
      </c>
      <c r="G70" s="56">
        <v>0.66319444444444442</v>
      </c>
      <c r="H70" s="344" t="s">
        <v>80</v>
      </c>
      <c r="I70" s="341" t="s">
        <v>68</v>
      </c>
      <c r="J70" s="342" t="s">
        <v>63</v>
      </c>
      <c r="K70" s="375" t="s">
        <v>83</v>
      </c>
      <c r="L70" s="343">
        <v>3</v>
      </c>
      <c r="M70" s="336"/>
      <c r="N70" s="336"/>
    </row>
    <row r="71" spans="1:14" ht="16.5" customHeight="1">
      <c r="A71" s="118">
        <v>45423</v>
      </c>
      <c r="B71" s="52" t="str">
        <f t="shared" si="1"/>
        <v>sobota</v>
      </c>
      <c r="C71" s="157" t="s">
        <v>59</v>
      </c>
      <c r="D71" s="155" t="s">
        <v>45</v>
      </c>
      <c r="E71" s="56">
        <v>0.67013888888888884</v>
      </c>
      <c r="F71" s="53" t="s">
        <v>33</v>
      </c>
      <c r="G71" s="56">
        <v>0.77083333333333337</v>
      </c>
      <c r="H71" s="346"/>
      <c r="I71" s="341"/>
      <c r="J71" s="347"/>
      <c r="K71" s="345"/>
      <c r="L71" s="343"/>
      <c r="M71" s="336"/>
      <c r="N71" s="336"/>
    </row>
    <row r="72" spans="1:14" ht="16.5" customHeight="1" thickBot="1">
      <c r="A72" s="123">
        <v>45423</v>
      </c>
      <c r="B72" s="57" t="str">
        <f t="shared" si="1"/>
        <v>sobota</v>
      </c>
      <c r="C72" s="157" t="s">
        <v>59</v>
      </c>
      <c r="D72" s="169" t="s">
        <v>45</v>
      </c>
      <c r="E72" s="59">
        <v>0.77777777777777779</v>
      </c>
      <c r="F72" s="58" t="s">
        <v>33</v>
      </c>
      <c r="G72" s="59">
        <v>0.87847222222222221</v>
      </c>
      <c r="H72" s="348"/>
      <c r="I72" s="341"/>
      <c r="J72" s="342"/>
      <c r="K72" s="349"/>
      <c r="L72" s="343"/>
      <c r="M72" s="336"/>
      <c r="N72" s="336"/>
    </row>
    <row r="73" spans="1:14" ht="16.5" customHeight="1">
      <c r="A73" s="119">
        <v>45424</v>
      </c>
      <c r="B73" s="60" t="str">
        <f t="shared" si="1"/>
        <v>niedziela</v>
      </c>
      <c r="C73" s="156" t="s">
        <v>59</v>
      </c>
      <c r="D73" s="171" t="s">
        <v>45</v>
      </c>
      <c r="E73" s="61">
        <v>0.33333333333333331</v>
      </c>
      <c r="F73" s="62" t="s">
        <v>33</v>
      </c>
      <c r="G73" s="61">
        <v>0.43402777777777779</v>
      </c>
      <c r="H73" s="352" t="s">
        <v>55</v>
      </c>
      <c r="I73" s="353" t="s">
        <v>68</v>
      </c>
      <c r="J73" s="354" t="s">
        <v>70</v>
      </c>
      <c r="K73" s="388" t="s">
        <v>83</v>
      </c>
      <c r="L73" s="355">
        <v>3</v>
      </c>
      <c r="M73" s="336"/>
      <c r="N73" s="336"/>
    </row>
    <row r="74" spans="1:14" ht="16.5" customHeight="1">
      <c r="A74" s="120">
        <v>45424</v>
      </c>
      <c r="B74" s="63" t="str">
        <f t="shared" si="1"/>
        <v>niedziela</v>
      </c>
      <c r="C74" s="157" t="s">
        <v>59</v>
      </c>
      <c r="D74" s="155" t="s">
        <v>45</v>
      </c>
      <c r="E74" s="54">
        <v>0.44097222222222227</v>
      </c>
      <c r="F74" s="55" t="s">
        <v>33</v>
      </c>
      <c r="G74" s="54">
        <v>0.54166666666666663</v>
      </c>
      <c r="H74" s="350"/>
      <c r="I74" s="341"/>
      <c r="J74" s="347"/>
      <c r="K74" s="351"/>
      <c r="L74" s="343"/>
      <c r="M74" s="336"/>
      <c r="N74" s="336"/>
    </row>
    <row r="75" spans="1:14" ht="16.5" customHeight="1">
      <c r="A75" s="120">
        <v>45424</v>
      </c>
      <c r="B75" s="63" t="str">
        <f t="shared" si="1"/>
        <v>niedziela</v>
      </c>
      <c r="C75" s="157" t="s">
        <v>59</v>
      </c>
      <c r="D75" s="155" t="s">
        <v>45</v>
      </c>
      <c r="E75" s="54">
        <v>0.5625</v>
      </c>
      <c r="F75" s="55" t="s">
        <v>33</v>
      </c>
      <c r="G75" s="54">
        <v>0.66319444444444442</v>
      </c>
      <c r="H75" s="199"/>
      <c r="I75" s="83"/>
      <c r="J75" s="200"/>
      <c r="K75" s="150"/>
      <c r="L75" s="75"/>
    </row>
    <row r="76" spans="1:14" ht="16.5" customHeight="1">
      <c r="A76" s="120">
        <v>45424</v>
      </c>
      <c r="B76" s="63" t="str">
        <f t="shared" si="1"/>
        <v>niedziela</v>
      </c>
      <c r="C76" s="157" t="s">
        <v>59</v>
      </c>
      <c r="D76" s="155" t="s">
        <v>45</v>
      </c>
      <c r="E76" s="153">
        <v>0.67013888888888884</v>
      </c>
      <c r="F76" s="155" t="s">
        <v>33</v>
      </c>
      <c r="G76" s="154">
        <v>0.77083333333333337</v>
      </c>
      <c r="H76" s="76"/>
      <c r="I76" s="83"/>
      <c r="J76" s="127"/>
      <c r="K76" s="143"/>
      <c r="L76" s="94"/>
    </row>
    <row r="77" spans="1:14" ht="16.5" customHeight="1" thickBot="1">
      <c r="A77" s="120">
        <v>45424</v>
      </c>
      <c r="B77" s="64" t="str">
        <f t="shared" si="1"/>
        <v>niedziela</v>
      </c>
      <c r="C77" s="157" t="s">
        <v>59</v>
      </c>
      <c r="D77" s="169" t="s">
        <v>45</v>
      </c>
      <c r="E77" s="59">
        <v>0.77777777777777779</v>
      </c>
      <c r="F77" s="58" t="s">
        <v>33</v>
      </c>
      <c r="G77" s="59">
        <v>0.87847222222222221</v>
      </c>
      <c r="H77" s="78"/>
      <c r="I77" s="79"/>
      <c r="J77" s="128"/>
      <c r="K77" s="194"/>
      <c r="L77" s="92"/>
    </row>
    <row r="78" spans="1:14" ht="16.5" customHeight="1">
      <c r="A78" s="122">
        <v>45437</v>
      </c>
      <c r="B78" s="49" t="str">
        <f t="shared" si="1"/>
        <v>sobota</v>
      </c>
      <c r="C78" s="156" t="s">
        <v>59</v>
      </c>
      <c r="D78" s="171" t="s">
        <v>45</v>
      </c>
      <c r="E78" s="61">
        <v>0.33333333333333331</v>
      </c>
      <c r="F78" s="62" t="s">
        <v>33</v>
      </c>
      <c r="G78" s="61">
        <v>0.43402777777777779</v>
      </c>
      <c r="H78" s="147"/>
      <c r="I78" s="81"/>
      <c r="J78" s="196"/>
      <c r="K78" s="93"/>
      <c r="L78" s="125"/>
    </row>
    <row r="79" spans="1:14" ht="16.5" customHeight="1">
      <c r="A79" s="118">
        <v>45437</v>
      </c>
      <c r="B79" s="52" t="str">
        <f t="shared" si="1"/>
        <v>sobota</v>
      </c>
      <c r="C79" s="157" t="s">
        <v>59</v>
      </c>
      <c r="D79" s="155" t="s">
        <v>45</v>
      </c>
      <c r="E79" s="54">
        <v>0.44097222222222227</v>
      </c>
      <c r="F79" s="55" t="s">
        <v>33</v>
      </c>
      <c r="G79" s="54">
        <v>0.54166666666666663</v>
      </c>
      <c r="H79" s="311" t="s">
        <v>74</v>
      </c>
      <c r="I79" s="83" t="s">
        <v>66</v>
      </c>
      <c r="J79" s="329" t="s">
        <v>64</v>
      </c>
      <c r="K79" s="143" t="s">
        <v>67</v>
      </c>
      <c r="L79" s="145">
        <v>3</v>
      </c>
    </row>
    <row r="80" spans="1:14" ht="16.5" customHeight="1">
      <c r="A80" s="118">
        <v>45437</v>
      </c>
      <c r="B80" s="52" t="str">
        <f t="shared" si="1"/>
        <v>sobota</v>
      </c>
      <c r="C80" s="157" t="s">
        <v>59</v>
      </c>
      <c r="D80" s="155" t="s">
        <v>45</v>
      </c>
      <c r="E80" s="56">
        <v>0.5625</v>
      </c>
      <c r="F80" s="53" t="s">
        <v>33</v>
      </c>
      <c r="G80" s="56">
        <v>0.66319444444444442</v>
      </c>
      <c r="H80" s="311" t="s">
        <v>73</v>
      </c>
      <c r="I80" s="83" t="s">
        <v>66</v>
      </c>
      <c r="J80" s="329" t="s">
        <v>64</v>
      </c>
      <c r="K80" s="143" t="s">
        <v>67</v>
      </c>
      <c r="L80" s="89">
        <v>3</v>
      </c>
    </row>
    <row r="81" spans="1:14" ht="16.5" customHeight="1">
      <c r="A81" s="118">
        <v>45437</v>
      </c>
      <c r="B81" s="52" t="str">
        <f t="shared" si="1"/>
        <v>sobota</v>
      </c>
      <c r="C81" s="157" t="s">
        <v>59</v>
      </c>
      <c r="D81" s="155" t="s">
        <v>45</v>
      </c>
      <c r="E81" s="56">
        <v>0.67013888888888884</v>
      </c>
      <c r="F81" s="53" t="s">
        <v>33</v>
      </c>
      <c r="G81" s="56">
        <v>0.77083333333333337</v>
      </c>
      <c r="H81" s="315"/>
      <c r="I81" s="89"/>
      <c r="J81" s="312"/>
      <c r="K81" s="94"/>
      <c r="L81" s="89"/>
    </row>
    <row r="82" spans="1:14" ht="16.5" customHeight="1" thickBot="1">
      <c r="A82" s="118">
        <v>45437</v>
      </c>
      <c r="B82" s="57" t="str">
        <f t="shared" si="1"/>
        <v>sobota</v>
      </c>
      <c r="C82" s="157" t="s">
        <v>59</v>
      </c>
      <c r="D82" s="169" t="s">
        <v>45</v>
      </c>
      <c r="E82" s="59">
        <v>0.77777777777777779</v>
      </c>
      <c r="F82" s="58" t="s">
        <v>33</v>
      </c>
      <c r="G82" s="59">
        <v>0.87847222222222221</v>
      </c>
      <c r="H82" s="90" t="s">
        <v>54</v>
      </c>
      <c r="I82" s="79" t="s">
        <v>66</v>
      </c>
      <c r="J82" s="128" t="s">
        <v>63</v>
      </c>
      <c r="K82" s="144" t="s">
        <v>67</v>
      </c>
      <c r="L82" s="146">
        <v>3</v>
      </c>
    </row>
    <row r="83" spans="1:14" ht="16.5" customHeight="1">
      <c r="A83" s="119">
        <v>45438</v>
      </c>
      <c r="B83" s="60" t="str">
        <f t="shared" si="1"/>
        <v>niedziela</v>
      </c>
      <c r="C83" s="156" t="s">
        <v>59</v>
      </c>
      <c r="D83" s="171" t="s">
        <v>45</v>
      </c>
      <c r="E83" s="51">
        <v>0.33333333333333331</v>
      </c>
      <c r="F83" s="50" t="s">
        <v>33</v>
      </c>
      <c r="G83" s="51">
        <v>0.43402777777777779</v>
      </c>
      <c r="H83" s="147"/>
      <c r="I83" s="81"/>
      <c r="J83" s="196"/>
      <c r="K83" s="93"/>
      <c r="L83" s="125"/>
    </row>
    <row r="84" spans="1:14" ht="16.5" customHeight="1">
      <c r="A84" s="120">
        <v>45438</v>
      </c>
      <c r="B84" s="63" t="str">
        <f t="shared" si="1"/>
        <v>niedziela</v>
      </c>
      <c r="C84" s="157" t="s">
        <v>59</v>
      </c>
      <c r="D84" s="155" t="s">
        <v>45</v>
      </c>
      <c r="E84" s="54">
        <v>0.44097222222222227</v>
      </c>
      <c r="F84" s="55" t="s">
        <v>33</v>
      </c>
      <c r="G84" s="54">
        <v>0.54166666666666663</v>
      </c>
      <c r="H84" s="311"/>
      <c r="I84" s="83"/>
      <c r="J84" s="127"/>
      <c r="K84" s="143"/>
      <c r="L84" s="145"/>
    </row>
    <row r="85" spans="1:14" ht="16.5" customHeight="1">
      <c r="A85" s="120">
        <v>45438</v>
      </c>
      <c r="B85" s="63" t="str">
        <f t="shared" si="1"/>
        <v>niedziela</v>
      </c>
      <c r="C85" s="157" t="s">
        <v>59</v>
      </c>
      <c r="D85" s="155" t="s">
        <v>45</v>
      </c>
      <c r="E85" s="56">
        <v>0.5625</v>
      </c>
      <c r="F85" s="53" t="s">
        <v>33</v>
      </c>
      <c r="G85" s="56">
        <v>0.66319444444444442</v>
      </c>
      <c r="H85" s="311"/>
      <c r="I85" s="83"/>
      <c r="J85" s="127"/>
      <c r="K85" s="143"/>
      <c r="L85" s="89"/>
    </row>
    <row r="86" spans="1:14" ht="16.5" customHeight="1">
      <c r="A86" s="120">
        <v>45438</v>
      </c>
      <c r="B86" s="63" t="str">
        <f t="shared" si="1"/>
        <v>niedziela</v>
      </c>
      <c r="C86" s="157" t="s">
        <v>59</v>
      </c>
      <c r="D86" s="155" t="s">
        <v>45</v>
      </c>
      <c r="E86" s="54">
        <v>0.67013888888888884</v>
      </c>
      <c r="F86" s="55" t="s">
        <v>33</v>
      </c>
      <c r="G86" s="54">
        <v>0.77083333333333337</v>
      </c>
      <c r="H86" s="315"/>
      <c r="I86" s="89"/>
      <c r="J86" s="312"/>
      <c r="K86" s="94"/>
      <c r="L86" s="89"/>
    </row>
    <row r="87" spans="1:14" ht="16.5" customHeight="1" thickBot="1">
      <c r="A87" s="121">
        <v>45438</v>
      </c>
      <c r="B87" s="64" t="str">
        <f t="shared" si="1"/>
        <v>niedziela</v>
      </c>
      <c r="C87" s="157" t="s">
        <v>59</v>
      </c>
      <c r="D87" s="169" t="s">
        <v>45</v>
      </c>
      <c r="E87" s="59">
        <v>0.77777777777777779</v>
      </c>
      <c r="F87" s="58" t="s">
        <v>33</v>
      </c>
      <c r="G87" s="59">
        <v>0.87847222222222221</v>
      </c>
      <c r="H87" s="90"/>
      <c r="I87" s="79"/>
      <c r="J87" s="128"/>
      <c r="K87" s="144"/>
      <c r="L87" s="92"/>
    </row>
    <row r="88" spans="1:14" ht="16.5" customHeight="1">
      <c r="A88" s="118">
        <v>45451</v>
      </c>
      <c r="B88" s="152" t="str">
        <f t="shared" si="1"/>
        <v>sobota</v>
      </c>
      <c r="C88" s="156" t="s">
        <v>59</v>
      </c>
      <c r="D88" s="171" t="s">
        <v>45</v>
      </c>
      <c r="E88" s="51">
        <v>0.33333333333333331</v>
      </c>
      <c r="F88" s="50" t="s">
        <v>33</v>
      </c>
      <c r="G88" s="51">
        <v>0.43402777777777779</v>
      </c>
      <c r="H88" s="292" t="s">
        <v>53</v>
      </c>
      <c r="I88" s="83" t="s">
        <v>68</v>
      </c>
      <c r="J88" s="361" t="s">
        <v>42</v>
      </c>
      <c r="K88" s="376" t="s">
        <v>85</v>
      </c>
      <c r="L88" s="289">
        <v>3</v>
      </c>
    </row>
    <row r="89" spans="1:14" ht="16.5" customHeight="1">
      <c r="A89" s="118">
        <v>45451</v>
      </c>
      <c r="B89" s="152" t="str">
        <f t="shared" si="1"/>
        <v>sobota</v>
      </c>
      <c r="C89" s="157" t="s">
        <v>59</v>
      </c>
      <c r="D89" s="155" t="s">
        <v>45</v>
      </c>
      <c r="E89" s="54">
        <v>0.44097222222222227</v>
      </c>
      <c r="F89" s="55" t="s">
        <v>33</v>
      </c>
      <c r="G89" s="54">
        <v>0.54166666666666663</v>
      </c>
      <c r="H89" s="359" t="s">
        <v>55</v>
      </c>
      <c r="I89" s="83" t="s">
        <v>68</v>
      </c>
      <c r="J89" s="127" t="s">
        <v>70</v>
      </c>
      <c r="K89" s="376" t="s">
        <v>89</v>
      </c>
      <c r="L89" s="77">
        <v>3</v>
      </c>
      <c r="M89" s="336"/>
      <c r="N89" s="336"/>
    </row>
    <row r="90" spans="1:14" ht="16.5" customHeight="1">
      <c r="A90" s="118">
        <v>45451</v>
      </c>
      <c r="B90" s="152" t="str">
        <f t="shared" si="1"/>
        <v>sobota</v>
      </c>
      <c r="C90" s="157" t="s">
        <v>59</v>
      </c>
      <c r="D90" s="155" t="s">
        <v>45</v>
      </c>
      <c r="E90" s="56">
        <v>0.5625</v>
      </c>
      <c r="F90" s="53" t="s">
        <v>33</v>
      </c>
      <c r="G90" s="56">
        <v>0.66319444444444442</v>
      </c>
      <c r="H90" s="344" t="s">
        <v>80</v>
      </c>
      <c r="I90" s="83" t="s">
        <v>68</v>
      </c>
      <c r="J90" s="127" t="s">
        <v>63</v>
      </c>
      <c r="K90" s="376" t="s">
        <v>89</v>
      </c>
      <c r="L90" s="77">
        <v>3</v>
      </c>
      <c r="M90" s="336"/>
      <c r="N90" s="336"/>
    </row>
    <row r="91" spans="1:14" ht="16.5" customHeight="1">
      <c r="A91" s="118">
        <v>45451</v>
      </c>
      <c r="B91" s="152" t="str">
        <f t="shared" si="1"/>
        <v>sobota</v>
      </c>
      <c r="C91" s="157" t="s">
        <v>59</v>
      </c>
      <c r="D91" s="155" t="s">
        <v>45</v>
      </c>
      <c r="E91" s="54">
        <v>0.67013888888888884</v>
      </c>
      <c r="F91" s="55" t="s">
        <v>33</v>
      </c>
      <c r="G91" s="54">
        <v>0.77083333333333337</v>
      </c>
      <c r="H91" s="356"/>
      <c r="I91" s="89"/>
      <c r="J91" s="312"/>
      <c r="K91" s="94"/>
      <c r="L91" s="89"/>
      <c r="M91" s="336"/>
      <c r="N91" s="336"/>
    </row>
    <row r="92" spans="1:14" ht="16.5" customHeight="1" thickBot="1">
      <c r="A92" s="123">
        <v>45451</v>
      </c>
      <c r="B92" s="152" t="str">
        <f t="shared" si="1"/>
        <v>sobota</v>
      </c>
      <c r="C92" s="157" t="s">
        <v>59</v>
      </c>
      <c r="D92" s="169" t="s">
        <v>45</v>
      </c>
      <c r="E92" s="59">
        <v>0.77777777777777779</v>
      </c>
      <c r="F92" s="58" t="s">
        <v>33</v>
      </c>
      <c r="G92" s="59">
        <v>0.87847222222222221</v>
      </c>
      <c r="H92" s="357"/>
      <c r="I92" s="79"/>
      <c r="J92" s="128"/>
      <c r="K92" s="144"/>
      <c r="L92" s="92"/>
      <c r="M92" s="336"/>
      <c r="N92" s="336"/>
    </row>
    <row r="93" spans="1:14" ht="16.5" customHeight="1">
      <c r="A93" s="119">
        <v>45452</v>
      </c>
      <c r="B93" s="60" t="str">
        <f t="shared" si="1"/>
        <v>niedziela</v>
      </c>
      <c r="C93" s="156" t="s">
        <v>59</v>
      </c>
      <c r="D93" s="171" t="s">
        <v>45</v>
      </c>
      <c r="E93" s="51">
        <v>0.33333333333333331</v>
      </c>
      <c r="F93" s="50" t="s">
        <v>33</v>
      </c>
      <c r="G93" s="51">
        <v>0.43402777777777779</v>
      </c>
      <c r="H93" s="358" t="s">
        <v>57</v>
      </c>
      <c r="I93" s="81" t="s">
        <v>68</v>
      </c>
      <c r="J93" s="329" t="s">
        <v>64</v>
      </c>
      <c r="K93" s="376" t="s">
        <v>85</v>
      </c>
      <c r="L93" s="125">
        <v>3</v>
      </c>
      <c r="M93" s="336"/>
      <c r="N93" s="336"/>
    </row>
    <row r="94" spans="1:14" ht="16.5" customHeight="1">
      <c r="A94" s="120">
        <v>45452</v>
      </c>
      <c r="B94" s="63" t="str">
        <f t="shared" si="1"/>
        <v>niedziela</v>
      </c>
      <c r="C94" s="157" t="s">
        <v>59</v>
      </c>
      <c r="D94" s="155" t="s">
        <v>45</v>
      </c>
      <c r="E94" s="54">
        <v>0.44097222222222227</v>
      </c>
      <c r="F94" s="55" t="s">
        <v>33</v>
      </c>
      <c r="G94" s="54">
        <v>0.54166666666666663</v>
      </c>
      <c r="H94" s="326" t="s">
        <v>55</v>
      </c>
      <c r="I94" s="83" t="s">
        <v>68</v>
      </c>
      <c r="J94" s="127" t="s">
        <v>70</v>
      </c>
      <c r="K94" s="376" t="s">
        <v>85</v>
      </c>
      <c r="L94" s="77">
        <v>3</v>
      </c>
      <c r="M94" s="336"/>
      <c r="N94" s="336"/>
    </row>
    <row r="95" spans="1:14" ht="16.5" customHeight="1">
      <c r="A95" s="120">
        <v>45452</v>
      </c>
      <c r="B95" s="63" t="str">
        <f t="shared" si="1"/>
        <v>niedziela</v>
      </c>
      <c r="C95" s="157" t="s">
        <v>59</v>
      </c>
      <c r="D95" s="155" t="s">
        <v>45</v>
      </c>
      <c r="E95" s="56">
        <v>0.5625</v>
      </c>
      <c r="F95" s="53" t="s">
        <v>33</v>
      </c>
      <c r="G95" s="56">
        <v>0.66319444444444442</v>
      </c>
      <c r="H95" s="373" t="s">
        <v>52</v>
      </c>
      <c r="I95" s="83" t="s">
        <v>82</v>
      </c>
      <c r="J95" s="202" t="s">
        <v>71</v>
      </c>
      <c r="K95" s="211"/>
      <c r="L95" s="77">
        <v>3</v>
      </c>
    </row>
    <row r="96" spans="1:14" ht="16.5" customHeight="1">
      <c r="A96" s="120">
        <v>45452</v>
      </c>
      <c r="B96" s="63" t="str">
        <f t="shared" si="1"/>
        <v>niedziela</v>
      </c>
      <c r="C96" s="157" t="s">
        <v>59</v>
      </c>
      <c r="D96" s="155" t="s">
        <v>45</v>
      </c>
      <c r="E96" s="54">
        <v>0.67013888888888884</v>
      </c>
      <c r="F96" s="55" t="s">
        <v>33</v>
      </c>
      <c r="G96" s="54">
        <v>0.77083333333333337</v>
      </c>
      <c r="H96" s="216"/>
      <c r="I96" s="89"/>
      <c r="J96" s="206"/>
      <c r="K96" s="94"/>
      <c r="L96" s="89"/>
    </row>
    <row r="97" spans="1:12" ht="16.5" customHeight="1" thickBot="1">
      <c r="A97" s="121">
        <v>45452</v>
      </c>
      <c r="B97" s="64" t="str">
        <f t="shared" si="1"/>
        <v>niedziela</v>
      </c>
      <c r="C97" s="157" t="s">
        <v>59</v>
      </c>
      <c r="D97" s="169" t="s">
        <v>45</v>
      </c>
      <c r="E97" s="59">
        <v>0.77777777777777779</v>
      </c>
      <c r="F97" s="58" t="s">
        <v>33</v>
      </c>
      <c r="G97" s="59">
        <v>0.87847222222222221</v>
      </c>
      <c r="H97" s="90"/>
      <c r="I97" s="79"/>
      <c r="J97" s="128"/>
      <c r="K97" s="144"/>
      <c r="L97" s="92"/>
    </row>
    <row r="98" spans="1:12" ht="16.5" customHeight="1">
      <c r="A98" s="122">
        <v>45465</v>
      </c>
      <c r="B98" s="49" t="str">
        <f t="shared" si="1"/>
        <v>sobota</v>
      </c>
      <c r="C98" s="156" t="s">
        <v>59</v>
      </c>
      <c r="D98" s="171" t="s">
        <v>45</v>
      </c>
      <c r="E98" s="51">
        <v>0.33333333333333331</v>
      </c>
      <c r="F98" s="50" t="s">
        <v>33</v>
      </c>
      <c r="G98" s="51">
        <v>0.43402777777777779</v>
      </c>
      <c r="H98" s="326" t="s">
        <v>55</v>
      </c>
      <c r="I98" s="83" t="s">
        <v>68</v>
      </c>
      <c r="J98" s="127" t="s">
        <v>70</v>
      </c>
      <c r="K98" s="376" t="s">
        <v>85</v>
      </c>
      <c r="L98" s="84">
        <v>3</v>
      </c>
    </row>
    <row r="99" spans="1:12" ht="16.5" customHeight="1">
      <c r="A99" s="118">
        <v>45465</v>
      </c>
      <c r="B99" s="52" t="str">
        <f t="shared" si="1"/>
        <v>sobota</v>
      </c>
      <c r="C99" s="157" t="s">
        <v>59</v>
      </c>
      <c r="D99" s="155" t="s">
        <v>45</v>
      </c>
      <c r="E99" s="54">
        <v>0.44097222222222227</v>
      </c>
      <c r="F99" s="55" t="s">
        <v>33</v>
      </c>
      <c r="G99" s="54">
        <v>0.54166666666666663</v>
      </c>
      <c r="H99" s="141"/>
      <c r="I99" s="83"/>
      <c r="J99" s="133"/>
      <c r="K99" s="212"/>
      <c r="L99" s="145"/>
    </row>
    <row r="100" spans="1:12" ht="16.5" customHeight="1">
      <c r="A100" s="118">
        <v>45465</v>
      </c>
      <c r="B100" s="52" t="str">
        <f t="shared" si="1"/>
        <v>sobota</v>
      </c>
      <c r="C100" s="157" t="s">
        <v>59</v>
      </c>
      <c r="D100" s="155" t="s">
        <v>45</v>
      </c>
      <c r="E100" s="56">
        <v>0.5625</v>
      </c>
      <c r="F100" s="53" t="s">
        <v>33</v>
      </c>
      <c r="G100" s="56">
        <v>0.66319444444444442</v>
      </c>
      <c r="H100" s="139"/>
      <c r="I100" s="88"/>
      <c r="J100" s="131"/>
      <c r="K100" s="212"/>
      <c r="L100" s="89"/>
    </row>
    <row r="101" spans="1:12" ht="16.5" customHeight="1">
      <c r="A101" s="118">
        <v>45465</v>
      </c>
      <c r="B101" s="52" t="str">
        <f t="shared" si="1"/>
        <v>sobota</v>
      </c>
      <c r="C101" s="157" t="s">
        <v>59</v>
      </c>
      <c r="D101" s="155" t="s">
        <v>45</v>
      </c>
      <c r="E101" s="54">
        <v>0.67013888888888884</v>
      </c>
      <c r="F101" s="55" t="s">
        <v>33</v>
      </c>
      <c r="G101" s="54">
        <v>0.77083333333333337</v>
      </c>
      <c r="H101" s="216"/>
      <c r="I101" s="89"/>
      <c r="J101" s="206"/>
      <c r="K101" s="94"/>
      <c r="L101" s="89"/>
    </row>
    <row r="102" spans="1:12" ht="16.5" customHeight="1" thickBot="1">
      <c r="A102" s="123">
        <v>45465</v>
      </c>
      <c r="B102" s="57" t="str">
        <f t="shared" si="1"/>
        <v>sobota</v>
      </c>
      <c r="C102" s="157" t="s">
        <v>59</v>
      </c>
      <c r="D102" s="169" t="s">
        <v>45</v>
      </c>
      <c r="E102" s="59">
        <v>0.77777777777777779</v>
      </c>
      <c r="F102" s="58" t="s">
        <v>33</v>
      </c>
      <c r="G102" s="59">
        <v>0.87847222222222221</v>
      </c>
      <c r="H102" s="90"/>
      <c r="I102" s="79"/>
      <c r="J102" s="128"/>
      <c r="K102" s="144"/>
      <c r="L102" s="92"/>
    </row>
    <row r="103" spans="1:12" ht="16.5" customHeight="1">
      <c r="A103" s="119">
        <v>45466</v>
      </c>
      <c r="B103" s="60" t="str">
        <f t="shared" si="1"/>
        <v>niedziela</v>
      </c>
      <c r="C103" s="156" t="s">
        <v>59</v>
      </c>
      <c r="D103" s="171" t="s">
        <v>45</v>
      </c>
      <c r="E103" s="51">
        <v>0.33333333333333331</v>
      </c>
      <c r="F103" s="50" t="s">
        <v>33</v>
      </c>
      <c r="G103" s="51">
        <v>0.43402777777777779</v>
      </c>
      <c r="H103" s="326" t="s">
        <v>55</v>
      </c>
      <c r="I103" s="83" t="s">
        <v>68</v>
      </c>
      <c r="J103" s="127" t="s">
        <v>70</v>
      </c>
      <c r="K103" s="376" t="s">
        <v>85</v>
      </c>
      <c r="L103" s="84">
        <v>3</v>
      </c>
    </row>
    <row r="104" spans="1:12" ht="16.5" customHeight="1">
      <c r="A104" s="120">
        <v>45466</v>
      </c>
      <c r="B104" s="63" t="str">
        <f t="shared" si="1"/>
        <v>niedziela</v>
      </c>
      <c r="C104" s="157" t="s">
        <v>59</v>
      </c>
      <c r="D104" s="155" t="s">
        <v>45</v>
      </c>
      <c r="E104" s="54">
        <v>0.44097222222222227</v>
      </c>
      <c r="F104" s="55" t="s">
        <v>33</v>
      </c>
      <c r="G104" s="54">
        <v>0.54166666666666663</v>
      </c>
      <c r="H104" s="141"/>
      <c r="I104" s="83"/>
      <c r="J104" s="133"/>
      <c r="K104" s="212"/>
      <c r="L104" s="145"/>
    </row>
    <row r="105" spans="1:12" ht="16.5" customHeight="1">
      <c r="A105" s="120">
        <v>45466</v>
      </c>
      <c r="B105" s="63" t="str">
        <f t="shared" si="1"/>
        <v>niedziela</v>
      </c>
      <c r="C105" s="157" t="s">
        <v>59</v>
      </c>
      <c r="D105" s="155" t="s">
        <v>45</v>
      </c>
      <c r="E105" s="56">
        <v>0.5625</v>
      </c>
      <c r="F105" s="53" t="s">
        <v>33</v>
      </c>
      <c r="G105" s="56">
        <v>0.66319444444444442</v>
      </c>
      <c r="H105" s="139"/>
      <c r="I105" s="88"/>
      <c r="J105" s="131"/>
      <c r="K105" s="212"/>
      <c r="L105" s="89"/>
    </row>
    <row r="106" spans="1:12" ht="16.5" customHeight="1">
      <c r="A106" s="120">
        <v>45466</v>
      </c>
      <c r="B106" s="63" t="str">
        <f t="shared" si="1"/>
        <v>niedziela</v>
      </c>
      <c r="C106" s="157" t="s">
        <v>59</v>
      </c>
      <c r="D106" s="155" t="s">
        <v>45</v>
      </c>
      <c r="E106" s="54">
        <v>0.67013888888888884</v>
      </c>
      <c r="F106" s="55" t="s">
        <v>33</v>
      </c>
      <c r="G106" s="54">
        <v>0.77083333333333337</v>
      </c>
      <c r="H106" s="216"/>
      <c r="I106" s="89"/>
      <c r="J106" s="206"/>
      <c r="K106" s="94"/>
      <c r="L106" s="89"/>
    </row>
    <row r="107" spans="1:12" ht="16.5" customHeight="1" thickBot="1">
      <c r="A107" s="121">
        <v>45466</v>
      </c>
      <c r="B107" s="64" t="str">
        <f t="shared" si="1"/>
        <v>niedziela</v>
      </c>
      <c r="C107" s="157" t="s">
        <v>59</v>
      </c>
      <c r="D107" s="169" t="s">
        <v>45</v>
      </c>
      <c r="E107" s="59">
        <v>0.77777777777777779</v>
      </c>
      <c r="F107" s="58" t="s">
        <v>33</v>
      </c>
      <c r="G107" s="59">
        <v>0.87847222222222221</v>
      </c>
      <c r="H107" s="90"/>
      <c r="I107" s="79"/>
      <c r="J107" s="128"/>
      <c r="K107" s="144"/>
      <c r="L107" s="92"/>
    </row>
    <row r="108" spans="1:12" ht="16.5" customHeight="1">
      <c r="A108" s="122">
        <v>45472</v>
      </c>
      <c r="B108" s="49" t="str">
        <f t="shared" si="1"/>
        <v>sobota</v>
      </c>
      <c r="C108" s="156" t="s">
        <v>59</v>
      </c>
      <c r="D108" s="171" t="s">
        <v>45</v>
      </c>
      <c r="E108" s="51">
        <v>0.33333333333333331</v>
      </c>
      <c r="F108" s="50" t="s">
        <v>33</v>
      </c>
      <c r="G108" s="51">
        <v>0.43402777777777779</v>
      </c>
      <c r="H108" s="147"/>
      <c r="I108" s="81"/>
      <c r="J108" s="196"/>
      <c r="K108" s="93"/>
      <c r="L108" s="125"/>
    </row>
    <row r="109" spans="1:12" ht="16.5" customHeight="1">
      <c r="A109" s="118">
        <v>45472</v>
      </c>
      <c r="B109" s="52" t="str">
        <f t="shared" si="1"/>
        <v>sobota</v>
      </c>
      <c r="C109" s="157" t="s">
        <v>59</v>
      </c>
      <c r="D109" s="155" t="s">
        <v>45</v>
      </c>
      <c r="E109" s="54">
        <v>0.44097222222222227</v>
      </c>
      <c r="F109" s="55" t="s">
        <v>33</v>
      </c>
      <c r="G109" s="54">
        <v>0.54166666666666663</v>
      </c>
      <c r="H109" s="141"/>
      <c r="I109" s="83"/>
      <c r="J109" s="133"/>
      <c r="K109" s="212"/>
      <c r="L109" s="145"/>
    </row>
    <row r="110" spans="1:12" ht="16.5" customHeight="1">
      <c r="A110" s="118">
        <v>45472</v>
      </c>
      <c r="B110" s="52" t="str">
        <f t="shared" si="1"/>
        <v>sobota</v>
      </c>
      <c r="C110" s="157" t="s">
        <v>59</v>
      </c>
      <c r="D110" s="155" t="s">
        <v>45</v>
      </c>
      <c r="E110" s="56">
        <v>0.5625</v>
      </c>
      <c r="F110" s="53" t="s">
        <v>33</v>
      </c>
      <c r="G110" s="56">
        <v>0.66319444444444442</v>
      </c>
      <c r="H110" s="139"/>
      <c r="I110" s="88"/>
      <c r="J110" s="131"/>
      <c r="K110" s="212"/>
      <c r="L110" s="89"/>
    </row>
    <row r="111" spans="1:12" ht="16.5" customHeight="1">
      <c r="A111" s="118">
        <v>45472</v>
      </c>
      <c r="B111" s="52" t="str">
        <f t="shared" si="1"/>
        <v>sobota</v>
      </c>
      <c r="C111" s="157" t="s">
        <v>59</v>
      </c>
      <c r="D111" s="155" t="s">
        <v>45</v>
      </c>
      <c r="E111" s="54">
        <v>0.67013888888888884</v>
      </c>
      <c r="F111" s="55" t="s">
        <v>33</v>
      </c>
      <c r="G111" s="54">
        <v>0.77083333333333337</v>
      </c>
      <c r="H111" s="216"/>
      <c r="I111" s="89"/>
      <c r="J111" s="206"/>
      <c r="K111" s="94"/>
      <c r="L111" s="89"/>
    </row>
    <row r="112" spans="1:12" ht="16.5" customHeight="1" thickBot="1">
      <c r="A112" s="123">
        <v>45472</v>
      </c>
      <c r="B112" s="57" t="str">
        <f t="shared" si="1"/>
        <v>sobota</v>
      </c>
      <c r="C112" s="157" t="s">
        <v>59</v>
      </c>
      <c r="D112" s="169" t="s">
        <v>45</v>
      </c>
      <c r="E112" s="59">
        <v>0.77777777777777779</v>
      </c>
      <c r="F112" s="58" t="s">
        <v>33</v>
      </c>
      <c r="G112" s="59">
        <v>0.87847222222222221</v>
      </c>
      <c r="H112" s="90"/>
      <c r="I112" s="79"/>
      <c r="J112" s="128"/>
      <c r="K112" s="144"/>
      <c r="L112" s="92"/>
    </row>
    <row r="113" spans="1:12" ht="16.5" customHeight="1">
      <c r="A113" s="119">
        <v>45473</v>
      </c>
      <c r="B113" s="60" t="str">
        <f t="shared" si="1"/>
        <v>niedziela</v>
      </c>
      <c r="C113" s="156" t="s">
        <v>59</v>
      </c>
      <c r="D113" s="171" t="s">
        <v>45</v>
      </c>
      <c r="E113" s="51">
        <v>0.33333333333333331</v>
      </c>
      <c r="F113" s="50" t="s">
        <v>33</v>
      </c>
      <c r="G113" s="51">
        <v>0.43402777777777779</v>
      </c>
      <c r="H113" s="147"/>
      <c r="I113" s="81"/>
      <c r="J113" s="196"/>
      <c r="K113" s="93"/>
      <c r="L113" s="125"/>
    </row>
    <row r="114" spans="1:12" ht="16.5" customHeight="1">
      <c r="A114" s="120">
        <v>45473</v>
      </c>
      <c r="B114" s="63" t="str">
        <f t="shared" si="1"/>
        <v>niedziela</v>
      </c>
      <c r="C114" s="157" t="s">
        <v>59</v>
      </c>
      <c r="D114" s="155" t="s">
        <v>45</v>
      </c>
      <c r="E114" s="54">
        <v>0.44097222222222227</v>
      </c>
      <c r="F114" s="55" t="s">
        <v>33</v>
      </c>
      <c r="G114" s="54">
        <v>0.54166666666666663</v>
      </c>
      <c r="H114" s="141"/>
      <c r="I114" s="83"/>
      <c r="J114" s="133"/>
      <c r="K114" s="212"/>
      <c r="L114" s="145"/>
    </row>
    <row r="115" spans="1:12" ht="16.5" customHeight="1">
      <c r="A115" s="120">
        <v>45473</v>
      </c>
      <c r="B115" s="63" t="str">
        <f t="shared" si="1"/>
        <v>niedziela</v>
      </c>
      <c r="C115" s="157" t="s">
        <v>59</v>
      </c>
      <c r="D115" s="155" t="s">
        <v>45</v>
      </c>
      <c r="E115" s="56">
        <v>0.5625</v>
      </c>
      <c r="F115" s="53" t="s">
        <v>33</v>
      </c>
      <c r="G115" s="56">
        <v>0.66319444444444442</v>
      </c>
      <c r="H115" s="139"/>
      <c r="I115" s="88"/>
      <c r="J115" s="131"/>
      <c r="K115" s="212"/>
      <c r="L115" s="89"/>
    </row>
    <row r="116" spans="1:12" ht="16.5" customHeight="1">
      <c r="A116" s="120">
        <v>45473</v>
      </c>
      <c r="B116" s="63" t="str">
        <f t="shared" ref="B116:B117" si="2">IF(WEEKDAY(A116,2)=5,"piątek",IF(WEEKDAY(A116,2)=6,"sobota",IF(WEEKDAY(A116,2)=7,"niedziela","Błąd")))</f>
        <v>niedziela</v>
      </c>
      <c r="C116" s="157" t="s">
        <v>59</v>
      </c>
      <c r="D116" s="155" t="s">
        <v>45</v>
      </c>
      <c r="E116" s="54">
        <v>0.67013888888888884</v>
      </c>
      <c r="F116" s="55" t="s">
        <v>33</v>
      </c>
      <c r="G116" s="54">
        <v>0.77083333333333337</v>
      </c>
      <c r="H116" s="216"/>
      <c r="I116" s="89"/>
      <c r="J116" s="206"/>
      <c r="K116" s="94"/>
      <c r="L116" s="89"/>
    </row>
    <row r="117" spans="1:12" ht="16.5" customHeight="1" thickBot="1">
      <c r="A117" s="121">
        <v>45473</v>
      </c>
      <c r="B117" s="64" t="str">
        <f t="shared" si="2"/>
        <v>niedziela</v>
      </c>
      <c r="C117" s="265" t="s">
        <v>59</v>
      </c>
      <c r="D117" s="169" t="s">
        <v>45</v>
      </c>
      <c r="E117" s="59">
        <v>0.77777777777777779</v>
      </c>
      <c r="F117" s="58" t="s">
        <v>33</v>
      </c>
      <c r="G117" s="59">
        <v>0.87847222222222221</v>
      </c>
      <c r="H117" s="90"/>
      <c r="I117" s="79"/>
      <c r="J117" s="128"/>
      <c r="K117" s="144"/>
      <c r="L117" s="92"/>
    </row>
    <row r="118" spans="1:12" ht="16.5" customHeight="1" thickBot="1">
      <c r="A118" s="96"/>
      <c r="B118" s="97"/>
      <c r="C118" s="98"/>
      <c r="D118" s="99"/>
      <c r="E118" s="100"/>
      <c r="F118" s="99"/>
      <c r="G118" s="100"/>
      <c r="H118" s="101"/>
      <c r="I118" s="102"/>
      <c r="J118" s="103"/>
      <c r="K118" s="104"/>
      <c r="L118" s="105">
        <f>SUM(L8:L87)</f>
        <v>75</v>
      </c>
    </row>
    <row r="119" spans="1:12" ht="16.5" customHeight="1"/>
    <row r="120" spans="1:12" ht="16.5" customHeight="1"/>
    <row r="122" spans="1:12">
      <c r="H122" s="42" t="s">
        <v>34</v>
      </c>
      <c r="I122" s="189">
        <f>SUM(L8:L87)</f>
        <v>75</v>
      </c>
      <c r="J122" s="45"/>
      <c r="K122" s="43"/>
      <c r="L122" s="40"/>
    </row>
    <row r="123" spans="1:12" ht="15" thickBot="1">
      <c r="H123" s="39"/>
      <c r="I123" s="41"/>
      <c r="J123" s="41"/>
      <c r="K123" s="44"/>
      <c r="L123" s="40"/>
    </row>
    <row r="124" spans="1:12" ht="15" customHeight="1" thickBot="1">
      <c r="H124" s="275" t="s">
        <v>53</v>
      </c>
      <c r="I124" s="360">
        <f>SUMIF($H$9:$H$88,H124,$L$9:$L$122)</f>
        <v>18</v>
      </c>
      <c r="J124" s="278" t="s">
        <v>42</v>
      </c>
      <c r="K124" s="18">
        <v>18</v>
      </c>
      <c r="L124" s="18"/>
    </row>
    <row r="125" spans="1:12">
      <c r="H125" s="276" t="s">
        <v>54</v>
      </c>
      <c r="I125" s="360">
        <f ca="1">SUMIF($H$9:$H$122,H125,$L$9:$L$82)</f>
        <v>9</v>
      </c>
      <c r="J125" s="327" t="s">
        <v>63</v>
      </c>
      <c r="K125" s="18">
        <v>9</v>
      </c>
      <c r="L125" s="18"/>
    </row>
    <row r="126" spans="1:12" ht="15" thickBot="1">
      <c r="H126" s="268" t="s">
        <v>55</v>
      </c>
      <c r="I126" s="360">
        <f>SUMIF($H$9:$H$103,H126,$L$9:$L$122)</f>
        <v>18</v>
      </c>
      <c r="J126" s="328" t="s">
        <v>63</v>
      </c>
      <c r="K126" s="18">
        <v>18</v>
      </c>
      <c r="L126" s="18"/>
    </row>
    <row r="127" spans="1:12">
      <c r="H127" s="267" t="s">
        <v>56</v>
      </c>
      <c r="I127" s="360">
        <v>9</v>
      </c>
      <c r="J127" s="329" t="s">
        <v>64</v>
      </c>
      <c r="K127" s="18">
        <v>9</v>
      </c>
      <c r="L127" s="18"/>
    </row>
    <row r="128" spans="1:12" ht="15" thickBot="1">
      <c r="H128" s="277" t="s">
        <v>57</v>
      </c>
      <c r="I128" s="360">
        <v>9</v>
      </c>
      <c r="J128" s="330" t="s">
        <v>64</v>
      </c>
      <c r="K128" s="18">
        <v>9</v>
      </c>
      <c r="L128" s="18"/>
    </row>
    <row r="129" spans="8:12" ht="15" thickBot="1">
      <c r="H129" s="275" t="s">
        <v>50</v>
      </c>
      <c r="I129" s="360">
        <v>9</v>
      </c>
      <c r="J129" s="278" t="s">
        <v>64</v>
      </c>
      <c r="K129" s="18">
        <v>9</v>
      </c>
      <c r="L129" s="18"/>
    </row>
    <row r="130" spans="8:12">
      <c r="H130" s="272" t="s">
        <v>78</v>
      </c>
      <c r="I130" s="360">
        <f>SUMIF($H$9:$H$134,H130,$L$9:$L$134)</f>
        <v>9</v>
      </c>
      <c r="J130" s="270" t="s">
        <v>62</v>
      </c>
      <c r="K130" s="18">
        <v>9</v>
      </c>
      <c r="L130" s="18"/>
    </row>
    <row r="131" spans="8:12">
      <c r="H131" s="273" t="s">
        <v>80</v>
      </c>
      <c r="I131" s="360">
        <f>SUMIF($H$9:$H$134,H131,$L$9:$L$134)</f>
        <v>9</v>
      </c>
      <c r="J131" s="270" t="s">
        <v>63</v>
      </c>
      <c r="K131" s="18">
        <v>9</v>
      </c>
      <c r="L131" s="18"/>
    </row>
    <row r="132" spans="8:12">
      <c r="H132" s="269" t="s">
        <v>52</v>
      </c>
      <c r="I132" s="360">
        <f>SUMIF($H$9:$H$134,H132,$L$9:$L$134)</f>
        <v>9</v>
      </c>
      <c r="J132" s="274" t="s">
        <v>71</v>
      </c>
      <c r="K132" s="18">
        <v>9</v>
      </c>
      <c r="L132" s="18"/>
    </row>
    <row r="133" spans="8:12">
      <c r="K133" s="48">
        <f>SUM(K124:K132)</f>
        <v>99</v>
      </c>
      <c r="L133" s="48"/>
    </row>
  </sheetData>
  <autoFilter ref="A7:L122">
    <filterColumn colId="4" showButton="0"/>
    <filterColumn colId="5" showButton="0"/>
  </autoFilter>
  <mergeCells count="1">
    <mergeCell ref="E7:G7"/>
  </mergeCells>
  <pageMargins left="0.17007874015748004" right="0.17992125984252005" top="0.56377952755905514" bottom="1.1338582677165361" header="0.17007874015748004" footer="0.74015748031496098"/>
  <pageSetup paperSize="9" scale="52" fitToWidth="0" fitToHeight="0" orientation="portrait" r:id="rId1"/>
  <headerFooter alignWithMargins="0"/>
  <rowBreaks count="1" manualBreakCount="1">
    <brk id="77" max="19" man="1"/>
  </rowBreaks>
  <colBreaks count="1" manualBreakCount="1">
    <brk id="13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UWAGI</vt:lpstr>
      <vt:lpstr>Godziny_zajęć</vt:lpstr>
      <vt:lpstr>STiL_III-rok_I_st</vt:lpstr>
      <vt:lpstr>EM_III rok_I_st</vt:lpstr>
      <vt:lpstr>'EM_III rok_I_st'!Obszar_wydruku</vt:lpstr>
      <vt:lpstr>'STiL_III-rok_I_st'!Obszar_wydruku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2024-03-04T09:07:27Z</cp:lastPrinted>
  <dcterms:created xsi:type="dcterms:W3CDTF">2020-10-05T12:13:39Z</dcterms:created>
  <dcterms:modified xsi:type="dcterms:W3CDTF">2024-04-26T10:27:18Z</dcterms:modified>
</cp:coreProperties>
</file>