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0" yWindow="0" windowWidth="28800" windowHeight="11745" activeTab="3"/>
  </bookViews>
  <sheets>
    <sheet name="UWAGI" sheetId="1" r:id="rId1"/>
    <sheet name="Godziny_zajęć" sheetId="2" r:id="rId2"/>
    <sheet name="Arkusz1" sheetId="5" r:id="rId3"/>
    <sheet name="STiL_III-rok_I_st" sheetId="3" r:id="rId4"/>
    <sheet name="EM_III rok_I_st" sheetId="6" r:id="rId5"/>
  </sheets>
  <definedNames>
    <definedName name="_10Excel_BuiltIn__FilterDatabase_14_1" localSheetId="4">!#REF!</definedName>
    <definedName name="_10Excel_BuiltIn__FilterDatabase_14_1">!#REF!</definedName>
    <definedName name="_11Excel_BuiltIn__FilterDatabase_16_1" localSheetId="4">!#REF!</definedName>
    <definedName name="_11Excel_BuiltIn__FilterDatabase_16_1">!#REF!</definedName>
    <definedName name="_12Excel_BuiltIn__FilterDatabase_2_1" localSheetId="4">!#REF!</definedName>
    <definedName name="_12Excel_BuiltIn__FilterDatabase_2_1">!#REF!</definedName>
    <definedName name="_13Excel_BuiltIn__FilterDatabase_2_1_1" localSheetId="4">!#REF!</definedName>
    <definedName name="_13Excel_BuiltIn__FilterDatabase_2_1_1">!#REF!</definedName>
    <definedName name="_14Excel_BuiltIn__FilterDatabase_3_1" localSheetId="4">!#REF!</definedName>
    <definedName name="_14Excel_BuiltIn__FilterDatabase_3_1">!#REF!</definedName>
    <definedName name="_15Excel_BuiltIn__FilterDatabase_3_1_1" localSheetId="4">!#REF!</definedName>
    <definedName name="_15Excel_BuiltIn__FilterDatabase_3_1_1">!#REF!</definedName>
    <definedName name="_16Excel_BuiltIn__FilterDatabase_4_1" localSheetId="4">!#REF!</definedName>
    <definedName name="_16Excel_BuiltIn__FilterDatabase_4_1">!#REF!</definedName>
    <definedName name="_17Excel_BuiltIn__FilterDatabase_4_1_1" localSheetId="4">!#REF!</definedName>
    <definedName name="_17Excel_BuiltIn__FilterDatabase_4_1_1">!#REF!</definedName>
    <definedName name="_18Excel_BuiltIn__FilterDatabase_5_1" localSheetId="4">!#REF!</definedName>
    <definedName name="_18Excel_BuiltIn__FilterDatabase_5_1">!#REF!</definedName>
    <definedName name="_19Excel_BuiltIn__FilterDatabase_5_1_1" localSheetId="4">!#REF!</definedName>
    <definedName name="_19Excel_BuiltIn__FilterDatabase_5_1_1">!#REF!</definedName>
    <definedName name="_1Excel_BuiltIn__FilterDatabase_1_1" localSheetId="4">!#REF!</definedName>
    <definedName name="_1Excel_BuiltIn__FilterDatabase_1_1">!#REF!</definedName>
    <definedName name="_20Excel_BuiltIn__FilterDatabase_6_1" localSheetId="4">!#REF!</definedName>
    <definedName name="_20Excel_BuiltIn__FilterDatabase_6_1">!#REF!</definedName>
    <definedName name="_21Excel_BuiltIn__FilterDatabase_6_1_1" localSheetId="4">!#REF!</definedName>
    <definedName name="_21Excel_BuiltIn__FilterDatabase_6_1_1">!#REF!</definedName>
    <definedName name="_22Excel_BuiltIn__FilterDatabase_7_1" localSheetId="4">!#REF!</definedName>
    <definedName name="_22Excel_BuiltIn__FilterDatabase_7_1">!#REF!</definedName>
    <definedName name="_23Excel_BuiltIn__FilterDatabase_7_1_1" localSheetId="4">!#REF!</definedName>
    <definedName name="_23Excel_BuiltIn__FilterDatabase_7_1_1">!#REF!</definedName>
    <definedName name="_24Excel_BuiltIn__FilterDatabase_8_1" localSheetId="4">!#REF!</definedName>
    <definedName name="_24Excel_BuiltIn__FilterDatabase_8_1">!#REF!</definedName>
    <definedName name="_25Excel_BuiltIn__FilterDatabase_8_1_1" localSheetId="4">!#REF!</definedName>
    <definedName name="_25Excel_BuiltIn__FilterDatabase_8_1_1">!#REF!</definedName>
    <definedName name="_26Excel_BuiltIn__FilterDatabase_9_1" localSheetId="4">!#REF!</definedName>
    <definedName name="_26Excel_BuiltIn__FilterDatabase_9_1">!#REF!</definedName>
    <definedName name="_27Excel_BuiltIn__FilterDatabase_9_1_1" localSheetId="4">!#REF!</definedName>
    <definedName name="_27Excel_BuiltIn__FilterDatabase_9_1_1">!#REF!</definedName>
    <definedName name="_2Excel_BuiltIn__FilterDatabase_1_1_1" localSheetId="4">!#REF!</definedName>
    <definedName name="_2Excel_BuiltIn__FilterDatabase_1_1_1">!#REF!</definedName>
    <definedName name="_3Excel_BuiltIn__FilterDatabase_10_1" localSheetId="4">!#REF!</definedName>
    <definedName name="_3Excel_BuiltIn__FilterDatabase_10_1">!#REF!</definedName>
    <definedName name="_4Excel_BuiltIn__FilterDatabase_10_1_1" localSheetId="4">!#REF!</definedName>
    <definedName name="_4Excel_BuiltIn__FilterDatabase_10_1_1">!#REF!</definedName>
    <definedName name="_5Excel_BuiltIn__FilterDatabase_11_1" localSheetId="4">!#REF!</definedName>
    <definedName name="_5Excel_BuiltIn__FilterDatabase_11_1">!#REF!</definedName>
    <definedName name="_6Excel_BuiltIn__FilterDatabase_11_1_1" localSheetId="4">!#REF!</definedName>
    <definedName name="_6Excel_BuiltIn__FilterDatabase_11_1_1">!#REF!</definedName>
    <definedName name="_7Excel_BuiltIn__FilterDatabase_12_1" localSheetId="4">!#REF!</definedName>
    <definedName name="_7Excel_BuiltIn__FilterDatabase_12_1">!#REF!</definedName>
    <definedName name="_8Excel_BuiltIn__FilterDatabase_12_1_1" localSheetId="4">!#REF!</definedName>
    <definedName name="_8Excel_BuiltIn__FilterDatabase_12_1_1">!#REF!</definedName>
    <definedName name="_9Excel_BuiltIn__FilterDatabase_13_1" localSheetId="4">!#REF!</definedName>
    <definedName name="_9Excel_BuiltIn__FilterDatabase_13_1">!#REF!</definedName>
    <definedName name="_xlnm._FilterDatabase" localSheetId="4" hidden="1">'EM_III rok_I_st'!$A$7:$L$113</definedName>
    <definedName name="_xlnm._FilterDatabase" localSheetId="3" hidden="1">'STiL_III-rok_I_st'!$A$7:$L$112</definedName>
    <definedName name="Excel_BuiltIn__FilterDatabase" localSheetId="4">!#REF!</definedName>
    <definedName name="Excel_BuiltIn__FilterDatabase">!#REF!</definedName>
    <definedName name="Excel_BuiltIn__FilterDatabase_1" localSheetId="4">!#REF!</definedName>
    <definedName name="Excel_BuiltIn__FilterDatabase_1">!#REF!</definedName>
    <definedName name="Excel_BuiltIn__FilterDatabase_1_1" localSheetId="4">!#REF!</definedName>
    <definedName name="Excel_BuiltIn__FilterDatabase_1_1">!#REF!</definedName>
    <definedName name="Excel_BuiltIn__FilterDatabase_10" localSheetId="4">!#REF!</definedName>
    <definedName name="Excel_BuiltIn__FilterDatabase_10">!#REF!</definedName>
    <definedName name="Excel_BuiltIn__FilterDatabase_10_1" localSheetId="4">!#REF!</definedName>
    <definedName name="Excel_BuiltIn__FilterDatabase_10_1">!#REF!</definedName>
    <definedName name="Excel_BuiltIn__FilterDatabase_11" localSheetId="4">!#REF!</definedName>
    <definedName name="Excel_BuiltIn__FilterDatabase_11">!#REF!</definedName>
    <definedName name="Excel_BuiltIn__FilterDatabase_11_1" localSheetId="4">!#REF!</definedName>
    <definedName name="Excel_BuiltIn__FilterDatabase_11_1">!#REF!</definedName>
    <definedName name="Excel_BuiltIn__FilterDatabase_12" localSheetId="4">!#REF!</definedName>
    <definedName name="Excel_BuiltIn__FilterDatabase_12">!#REF!</definedName>
    <definedName name="Excel_BuiltIn__FilterDatabase_12_1" localSheetId="4">!#REF!</definedName>
    <definedName name="Excel_BuiltIn__FilterDatabase_12_1">!#REF!</definedName>
    <definedName name="Excel_BuiltIn__FilterDatabase_13" localSheetId="4">!#REF!</definedName>
    <definedName name="Excel_BuiltIn__FilterDatabase_13">!#REF!</definedName>
    <definedName name="Excel_BuiltIn__FilterDatabase_13_1" localSheetId="4">!#REF!</definedName>
    <definedName name="Excel_BuiltIn__FilterDatabase_13_1">!#REF!</definedName>
    <definedName name="Excel_BuiltIn__FilterDatabase_14" localSheetId="4">!#REF!</definedName>
    <definedName name="Excel_BuiltIn__FilterDatabase_14">!#REF!</definedName>
    <definedName name="Excel_BuiltIn__FilterDatabase_14_1" localSheetId="4">!#REF!</definedName>
    <definedName name="Excel_BuiltIn__FilterDatabase_14_1">!#REF!</definedName>
    <definedName name="Excel_BuiltIn__FilterDatabase_15" localSheetId="4">!#REF!</definedName>
    <definedName name="Excel_BuiltIn__FilterDatabase_15">!#REF!</definedName>
    <definedName name="Excel_BuiltIn__FilterDatabase_16" localSheetId="4">!#REF!</definedName>
    <definedName name="Excel_BuiltIn__FilterDatabase_16">!#REF!</definedName>
    <definedName name="Excel_BuiltIn__FilterDatabase_16_1" localSheetId="4">!#REF!</definedName>
    <definedName name="Excel_BuiltIn__FilterDatabase_16_1">!#REF!</definedName>
    <definedName name="Excel_BuiltIn__FilterDatabase_17" localSheetId="4">!#REF!</definedName>
    <definedName name="Excel_BuiltIn__FilterDatabase_17">!#REF!</definedName>
    <definedName name="Excel_BuiltIn__FilterDatabase_18" localSheetId="4">!#REF!</definedName>
    <definedName name="Excel_BuiltIn__FilterDatabase_18">!#REF!</definedName>
    <definedName name="Excel_BuiltIn__FilterDatabase_19" localSheetId="4">!#REF!</definedName>
    <definedName name="Excel_BuiltIn__FilterDatabase_19">!#REF!</definedName>
    <definedName name="Excel_BuiltIn__FilterDatabase_2" localSheetId="4">!#REF!</definedName>
    <definedName name="Excel_BuiltIn__FilterDatabase_2">!#REF!</definedName>
    <definedName name="Excel_BuiltIn__FilterDatabase_2_1" localSheetId="4">!#REF!</definedName>
    <definedName name="Excel_BuiltIn__FilterDatabase_2_1">!#REF!</definedName>
    <definedName name="Excel_BuiltIn__FilterDatabase_20" localSheetId="4">!#REF!</definedName>
    <definedName name="Excel_BuiltIn__FilterDatabase_20">!#REF!</definedName>
    <definedName name="Excel_BuiltIn__FilterDatabase_21" localSheetId="4">!#REF!</definedName>
    <definedName name="Excel_BuiltIn__FilterDatabase_21">!#REF!</definedName>
    <definedName name="Excel_BuiltIn__FilterDatabase_3" localSheetId="4">!#REF!</definedName>
    <definedName name="Excel_BuiltIn__FilterDatabase_3">!#REF!</definedName>
    <definedName name="Excel_BuiltIn__FilterDatabase_3_1" localSheetId="4">!#REF!</definedName>
    <definedName name="Excel_BuiltIn__FilterDatabase_3_1">!#REF!</definedName>
    <definedName name="Excel_BuiltIn__FilterDatabase_4" localSheetId="4">!#REF!</definedName>
    <definedName name="Excel_BuiltIn__FilterDatabase_4">!#REF!</definedName>
    <definedName name="Excel_BuiltIn__FilterDatabase_4_1" localSheetId="4">!#REF!</definedName>
    <definedName name="Excel_BuiltIn__FilterDatabase_4_1">!#REF!</definedName>
    <definedName name="Excel_BuiltIn__FilterDatabase_5" localSheetId="4">!#REF!</definedName>
    <definedName name="Excel_BuiltIn__FilterDatabase_5">!#REF!</definedName>
    <definedName name="Excel_BuiltIn__FilterDatabase_5_1" localSheetId="4">!#REF!</definedName>
    <definedName name="Excel_BuiltIn__FilterDatabase_5_1">!#REF!</definedName>
    <definedName name="Excel_BuiltIn__FilterDatabase_6" localSheetId="4">!#REF!</definedName>
    <definedName name="Excel_BuiltIn__FilterDatabase_6">!#REF!</definedName>
    <definedName name="Excel_BuiltIn__FilterDatabase_6_1" localSheetId="4">!#REF!</definedName>
    <definedName name="Excel_BuiltIn__FilterDatabase_6_1">!#REF!</definedName>
    <definedName name="Excel_BuiltIn__FilterDatabase_7" localSheetId="4">!#REF!</definedName>
    <definedName name="Excel_BuiltIn__FilterDatabase_7">!#REF!</definedName>
    <definedName name="Excel_BuiltIn__FilterDatabase_7_1" localSheetId="4">!#REF!</definedName>
    <definedName name="Excel_BuiltIn__FilterDatabase_7_1">!#REF!</definedName>
    <definedName name="Excel_BuiltIn__FilterDatabase_8" localSheetId="4">!#REF!</definedName>
    <definedName name="Excel_BuiltIn__FilterDatabase_8">!#REF!</definedName>
    <definedName name="Excel_BuiltIn__FilterDatabase_8_1" localSheetId="4">!#REF!</definedName>
    <definedName name="Excel_BuiltIn__FilterDatabase_8_1">!#REF!</definedName>
    <definedName name="Excel_BuiltIn__FilterDatabase_9" localSheetId="4">!#REF!</definedName>
    <definedName name="Excel_BuiltIn__FilterDatabase_9">!#REF!</definedName>
    <definedName name="Excel_BuiltIn__FilterDatabase_9_1" localSheetId="4">!#REF!</definedName>
    <definedName name="Excel_BuiltIn__FilterDatabase_9_1">!#REF!</definedName>
    <definedName name="_xlnm.Print_Area" localSheetId="4">'EM_III rok_I_st'!$A$1:$T$136</definedName>
    <definedName name="_xlnm.Print_Area" localSheetId="3">'STiL_III-rok_I_st'!$A$1:$T$131</definedName>
  </definedNames>
  <calcPr calcId="162913" iterateDelta="1E-4"/>
</workbook>
</file>

<file path=xl/calcChain.xml><?xml version="1.0" encoding="utf-8"?>
<calcChain xmlns="http://schemas.openxmlformats.org/spreadsheetml/2006/main">
  <c r="I124" i="3" l="1"/>
  <c r="K136" i="6" l="1"/>
  <c r="I116" i="3" l="1"/>
  <c r="I131" i="6"/>
  <c r="I117" i="6"/>
  <c r="B87" i="6" l="1"/>
  <c r="I135" i="6"/>
  <c r="I134" i="6" l="1"/>
  <c r="I113" i="6" l="1"/>
  <c r="L109" i="6"/>
  <c r="I119" i="6"/>
  <c r="I118" i="6"/>
  <c r="I130" i="6"/>
  <c r="I133" i="6"/>
  <c r="I115" i="6"/>
  <c r="I112" i="3"/>
  <c r="L108" i="3"/>
  <c r="I123" i="3"/>
  <c r="I114" i="3"/>
  <c r="I130" i="3" l="1"/>
  <c r="K131" i="3" l="1"/>
  <c r="I129" i="3" l="1"/>
  <c r="I128" i="3"/>
  <c r="I127" i="3"/>
  <c r="I126" i="3"/>
  <c r="I125" i="3"/>
  <c r="I122" i="3"/>
  <c r="I121" i="3"/>
  <c r="I120" i="3"/>
  <c r="I119" i="3"/>
  <c r="I118" i="3"/>
  <c r="I117" i="3"/>
  <c r="I115" i="3"/>
  <c r="I132" i="6"/>
  <c r="I129" i="6"/>
  <c r="I128" i="6"/>
  <c r="I127" i="6"/>
  <c r="I126" i="6"/>
  <c r="I125" i="6"/>
  <c r="I124" i="6"/>
  <c r="I123" i="6"/>
  <c r="I122" i="6"/>
  <c r="I121" i="6"/>
  <c r="I120" i="6"/>
  <c r="I116" i="6"/>
  <c r="B108" i="6" l="1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107" i="3" l="1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<sst xmlns="http://schemas.openxmlformats.org/spreadsheetml/2006/main" count="1319" uniqueCount="121">
  <si>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</si>
  <si>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</si>
  <si>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</si>
  <si>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</si>
  <si>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</si>
  <si>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</si>
  <si>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</si>
  <si>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</si>
  <si>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</si>
  <si>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</si>
  <si>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</si>
  <si>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</si>
  <si>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</si>
  <si>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</si>
  <si>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</si>
  <si>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</si>
  <si>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</si>
  <si>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</si>
  <si>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</si>
  <si>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Uniwersytet Morski w Gdyni WPiT Studia Niestacjonarne</t>
  </si>
  <si>
    <t>Miejsce:</t>
  </si>
  <si>
    <t>Gdynia</t>
  </si>
  <si>
    <t>Specj.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</si>
  <si>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</si>
  <si>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</si>
  <si>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</si>
  <si>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</si>
  <si>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</si>
  <si>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</si>
  <si>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</si>
  <si>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</si>
  <si>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</si>
  <si>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</si>
  <si>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</si>
  <si>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</si>
  <si>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</si>
  <si>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Marek</t>
  </si>
  <si>
    <t>Kuzia</t>
  </si>
  <si>
    <t>Urbanyi-Popiołek</t>
  </si>
  <si>
    <t>Barbucha</t>
  </si>
  <si>
    <t>STiL  I stop.</t>
  </si>
  <si>
    <t>V</t>
  </si>
  <si>
    <t>Badania operacyjne-W</t>
  </si>
  <si>
    <t>Logistyka miejska i regionalna-W</t>
  </si>
  <si>
    <t>Logistyka miejska i regionalna-L</t>
  </si>
  <si>
    <t>Systemy informacyjne w logistyce-W</t>
  </si>
  <si>
    <t>Logistyka gospodarki magazynowej-W</t>
  </si>
  <si>
    <t>Skiba</t>
  </si>
  <si>
    <t>Logistyka gospodarki magazynowej-L</t>
  </si>
  <si>
    <t>Transakcje w transporcie morskim-W</t>
  </si>
  <si>
    <t>Transakcje w transporcie morskim-L</t>
  </si>
  <si>
    <t>Klopott</t>
  </si>
  <si>
    <t>Analiza ekonomiczna przedsięb. sektora TSL-W</t>
  </si>
  <si>
    <t>Analiza ekonomiczna przedsięb. sektora TSL-L</t>
  </si>
  <si>
    <t>Logistyka produkcji-W</t>
  </si>
  <si>
    <t>Logistyka produkcji-L</t>
  </si>
  <si>
    <t>Ekologistyka-W</t>
  </si>
  <si>
    <t>Ekologistyka-C</t>
  </si>
  <si>
    <t>Seminarium dyplomowe II</t>
  </si>
  <si>
    <t>DZIEŃ
TYGODNIA</t>
  </si>
  <si>
    <t>LICZBA
GODZIN</t>
  </si>
  <si>
    <t>III rok</t>
  </si>
  <si>
    <t>EM  I stop.</t>
  </si>
  <si>
    <t>Język obcy III-C</t>
  </si>
  <si>
    <t>Newerli-Guz</t>
  </si>
  <si>
    <t>Marek / Charłampowicz</t>
  </si>
  <si>
    <t>Spedycja-W</t>
  </si>
  <si>
    <t>Spedycja-C</t>
  </si>
  <si>
    <t>Biznes plan-W</t>
  </si>
  <si>
    <t>Biznes plan-C</t>
  </si>
  <si>
    <t>Biznes plan-L</t>
  </si>
  <si>
    <t>Biznes plan-P</t>
  </si>
  <si>
    <t>Skrodzka</t>
  </si>
  <si>
    <t>Rachunkowość podatkowa-W</t>
  </si>
  <si>
    <t>Rachunkowość podatkowa-C</t>
  </si>
  <si>
    <t>Znormalizowane systemy zarządzania-W</t>
  </si>
  <si>
    <t>Znormalizowane systemy zarządzania-C</t>
  </si>
  <si>
    <t>Wierzowiecka</t>
  </si>
  <si>
    <t>Analiza danych biznesowych-W</t>
  </si>
  <si>
    <t>Finanse przedsiębiorstw-W</t>
  </si>
  <si>
    <t>Finanse przedsiębiorstw-C</t>
  </si>
  <si>
    <t>Przedsiębiorczość rodzinna-W</t>
  </si>
  <si>
    <t>Przedsiębiorczość rodzinna-C</t>
  </si>
  <si>
    <t>Czarnecka</t>
  </si>
  <si>
    <t>Analiza danych biznesowych-L</t>
  </si>
  <si>
    <t>Matczak</t>
  </si>
  <si>
    <t xml:space="preserve">Klopott </t>
  </si>
  <si>
    <t>2024/2025</t>
  </si>
  <si>
    <t>NABÓR  2022/2023</t>
  </si>
  <si>
    <t>Karaś</t>
  </si>
  <si>
    <t>Winiarska</t>
  </si>
  <si>
    <t>Tura-Gawron</t>
  </si>
  <si>
    <t>Seminarium dyplomowe -KK</t>
  </si>
  <si>
    <t>Kamińska</t>
  </si>
  <si>
    <t>Szyda</t>
  </si>
  <si>
    <t>STiL-I-stop.</t>
  </si>
  <si>
    <t>EM-I-stop.</t>
  </si>
  <si>
    <t>STiL</t>
  </si>
  <si>
    <t>EM</t>
  </si>
  <si>
    <t>Korta</t>
  </si>
  <si>
    <t>Bulczak</t>
  </si>
  <si>
    <t>Wykład</t>
  </si>
  <si>
    <t>Teams</t>
  </si>
  <si>
    <t>L</t>
  </si>
  <si>
    <t>C</t>
  </si>
  <si>
    <t>Badania operacyjne-L1</t>
  </si>
  <si>
    <t>Charłampowicz</t>
  </si>
  <si>
    <t>Badania operacyjne-L2</t>
  </si>
  <si>
    <t>P</t>
  </si>
  <si>
    <t>Marek /Szyda</t>
  </si>
  <si>
    <t>Seminarium dyplomowe -MSz</t>
  </si>
  <si>
    <t>B-415</t>
  </si>
  <si>
    <t>B-411</t>
  </si>
  <si>
    <t>B-421</t>
  </si>
  <si>
    <t>B-403</t>
  </si>
  <si>
    <t>B-303</t>
  </si>
  <si>
    <t>B-314</t>
  </si>
  <si>
    <t>dopisane sale</t>
  </si>
  <si>
    <t>B-316</t>
  </si>
  <si>
    <t>B-315</t>
  </si>
  <si>
    <t>zmiany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</si>
</sst>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63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0"/>
      <name val="Arial CE1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8"/>
      <color rgb="FF000000"/>
      <name val="Arial CE"/>
      <charset val="238"/>
    </font>
    <font>
      <sz val="10"/>
      <color rgb="FF0070C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color rgb="FF0070C0"/>
      <name val="Arial CE"/>
      <charset val="238"/>
    </font>
    <font>
      <b/>
      <sz val="10"/>
      <color indexed="10"/>
      <name val="Arial CE"/>
      <charset val="238"/>
    </font>
    <font>
      <sz val="8"/>
      <color rgb="FF0070C0"/>
      <name val="Arial CE1"/>
      <charset val="238"/>
    </font>
    <font>
      <sz val="10"/>
      <color rgb="FF0070C0"/>
      <name val="Arial CE"/>
      <charset val="238"/>
    </font>
    <font>
      <sz val="9"/>
      <color rgb="FF0070C0"/>
      <name val="Arial CE"/>
      <family val="2"/>
      <charset val="238"/>
    </font>
    <font>
      <sz val="12"/>
      <color rgb="FF000000"/>
      <name val="Arial CE"/>
      <charset val="238"/>
    </font>
    <font>
      <b/>
      <sz val="14"/>
      <color rgb="FFFF0000"/>
      <name val="Arial CE"/>
      <charset val="238"/>
    </font>
    <font>
      <b/>
      <sz val="10"/>
      <color rgb="FF0070C0"/>
      <name val="Arial CE1"/>
      <charset val="238"/>
    </font>
    <font>
      <sz val="9"/>
      <color rgb="FF0070C0"/>
      <name val="Arial CE1"/>
      <charset val="238"/>
    </font>
    <font>
      <b/>
      <sz val="14"/>
      <name val="Arial CE"/>
      <charset val="238"/>
    </font>
    <font>
      <b/>
      <sz val="18"/>
      <color rgb="FFFF0000"/>
      <name val="Arial CE1"/>
      <charset val="238"/>
    </font>
    <font>
      <b/>
      <sz val="20"/>
      <color rgb="FFFF0000"/>
      <name val="Arial CE1"/>
      <charset val="238"/>
    </font>
    <font>
      <sz val="10"/>
      <color rgb="FFFF0000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</cellStyleXfs>
  <cellXfs count="35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horizontal="center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70" fontId="24" fillId="0" borderId="0" xfId="44" applyNumberFormat="1" applyFont="1" applyAlignment="1" applyProtection="1">
      <alignment horizontal="center"/>
    </xf>
    <xf numFmtId="164" fontId="28" fillId="0" borderId="0" xfId="44" applyFont="1" applyAlignment="1" applyProtection="1">
      <alignment horizontal="center" shrinkToFit="1"/>
    </xf>
    <xf numFmtId="164" fontId="32" fillId="0" borderId="0" xfId="44" applyFont="1" applyAlignment="1" applyProtection="1">
      <alignment shrinkToFit="1"/>
    </xf>
    <xf numFmtId="169" fontId="23" fillId="0" borderId="0" xfId="44" applyNumberFormat="1" applyFont="1" applyAlignment="1" applyProtection="1">
      <alignment horizontal="center" shrinkToFit="1"/>
    </xf>
    <xf numFmtId="170" fontId="33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7" fontId="36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7" fillId="4" borderId="0" xfId="44" applyNumberFormat="1" applyFont="1" applyFill="1" applyAlignment="1" applyProtection="1">
      <alignment horizontal="center" shrinkToFit="1"/>
    </xf>
    <xf numFmtId="164" fontId="33" fillId="0" borderId="0" xfId="44" applyFont="1" applyAlignment="1" applyProtection="1">
      <alignment horizontal="center" shrinkToFit="1"/>
    </xf>
    <xf numFmtId="169" fontId="38" fillId="0" borderId="0" xfId="44" applyNumberFormat="1" applyFont="1" applyAlignment="1" applyProtection="1">
      <alignment horizontal="center" shrinkToFit="1"/>
    </xf>
    <xf numFmtId="164" fontId="39" fillId="0" borderId="0" xfId="44" applyFont="1" applyAlignment="1" applyProtection="1">
      <alignment horizontal="center"/>
    </xf>
    <xf numFmtId="172" fontId="44" fillId="19" borderId="18" xfId="44" applyNumberFormat="1" applyFont="1" applyFill="1" applyBorder="1" applyAlignment="1">
      <alignment horizontal="center"/>
    </xf>
    <xf numFmtId="164" fontId="34" fillId="0" borderId="15" xfId="44" applyFont="1" applyBorder="1" applyAlignment="1" applyProtection="1">
      <alignment horizontal="left"/>
    </xf>
    <xf numFmtId="164" fontId="15" fillId="0" borderId="15" xfId="44" applyFont="1" applyBorder="1" applyAlignment="1" applyProtection="1">
      <alignment horizontal="center"/>
    </xf>
    <xf numFmtId="168" fontId="15" fillId="0" borderId="15" xfId="44" applyNumberFormat="1" applyFont="1" applyBorder="1" applyProtection="1"/>
    <xf numFmtId="164" fontId="34" fillId="0" borderId="14" xfId="44" applyFont="1" applyBorder="1" applyAlignment="1" applyProtection="1">
      <alignment horizontal="left"/>
    </xf>
    <xf numFmtId="164" fontId="15" fillId="0" borderId="14" xfId="44" applyFont="1" applyBorder="1" applyAlignment="1" applyProtection="1">
      <alignment horizontal="center"/>
    </xf>
    <xf numFmtId="168" fontId="40" fillId="0" borderId="14" xfId="44" applyNumberFormat="1" applyFont="1" applyBorder="1" applyProtection="1"/>
    <xf numFmtId="164" fontId="40" fillId="0" borderId="14" xfId="44" applyFont="1" applyBorder="1" applyAlignment="1" applyProtection="1">
      <alignment horizontal="center"/>
    </xf>
    <xf numFmtId="168" fontId="15" fillId="0" borderId="14" xfId="44" applyNumberFormat="1" applyFont="1" applyBorder="1" applyProtection="1"/>
    <xf numFmtId="164" fontId="34" fillId="0" borderId="18" xfId="44" applyFont="1" applyBorder="1" applyAlignment="1" applyProtection="1">
      <alignment horizontal="left"/>
    </xf>
    <xf numFmtId="164" fontId="15" fillId="0" borderId="18" xfId="44" applyFont="1" applyBorder="1" applyAlignment="1" applyProtection="1">
      <alignment horizontal="center"/>
    </xf>
    <xf numFmtId="168" fontId="15" fillId="0" borderId="18" xfId="44" applyNumberFormat="1" applyFont="1" applyBorder="1" applyProtection="1"/>
    <xf numFmtId="164" fontId="35" fillId="0" borderId="15" xfId="44" applyFont="1" applyBorder="1" applyAlignment="1" applyProtection="1">
      <alignment horizontal="left"/>
    </xf>
    <xf numFmtId="168" fontId="40" fillId="0" borderId="15" xfId="44" applyNumberFormat="1" applyFont="1" applyBorder="1" applyProtection="1"/>
    <xf numFmtId="164" fontId="40" fillId="0" borderId="15" xfId="44" applyFont="1" applyBorder="1" applyAlignment="1" applyProtection="1">
      <alignment horizontal="center"/>
    </xf>
    <xf numFmtId="164" fontId="35" fillId="0" borderId="14" xfId="44" applyFont="1" applyBorder="1" applyAlignment="1" applyProtection="1">
      <alignment horizontal="left"/>
    </xf>
    <xf numFmtId="164" fontId="35" fillId="0" borderId="18" xfId="44" applyFont="1" applyBorder="1" applyAlignment="1" applyProtection="1">
      <alignment horizontal="left"/>
    </xf>
    <xf numFmtId="164" fontId="21" fillId="20" borderId="15" xfId="44" applyFill="1" applyBorder="1" applyAlignment="1">
      <alignment horizontal="center" vertical="center"/>
    </xf>
    <xf numFmtId="164" fontId="45" fillId="20" borderId="15" xfId="44" applyFont="1" applyFill="1" applyBorder="1" applyAlignment="1">
      <alignment horizontal="center" vertical="center" wrapText="1"/>
    </xf>
    <xf numFmtId="164" fontId="21" fillId="20" borderId="15" xfId="44" applyFill="1" applyBorder="1" applyAlignment="1">
      <alignment horizontal="center" vertical="center" wrapText="1"/>
    </xf>
    <xf numFmtId="164" fontId="46" fillId="20" borderId="15" xfId="44" applyFont="1" applyFill="1" applyBorder="1" applyAlignment="1">
      <alignment horizontal="center" vertical="center" shrinkToFit="1"/>
    </xf>
    <xf numFmtId="164" fontId="47" fillId="20" borderId="15" xfId="44" applyFont="1" applyFill="1" applyBorder="1" applyAlignment="1">
      <alignment horizontal="center" vertical="center" wrapText="1"/>
    </xf>
    <xf numFmtId="164" fontId="46" fillId="20" borderId="15" xfId="44" applyFont="1" applyFill="1" applyBorder="1" applyAlignment="1">
      <alignment horizontal="center" vertical="center" wrapText="1"/>
    </xf>
    <xf numFmtId="164" fontId="41" fillId="0" borderId="15" xfId="44" applyFont="1" applyBorder="1" applyAlignment="1">
      <alignment horizontal="center" wrapText="1" shrinkToFit="1"/>
    </xf>
    <xf numFmtId="164" fontId="47" fillId="0" borderId="14" xfId="44" applyFont="1" applyBorder="1" applyAlignment="1">
      <alignment shrinkToFit="1"/>
    </xf>
    <xf numFmtId="164" fontId="41" fillId="0" borderId="14" xfId="44" applyFont="1" applyBorder="1" applyAlignment="1">
      <alignment horizontal="center" wrapText="1" shrinkToFit="1"/>
    </xf>
    <xf numFmtId="164" fontId="47" fillId="0" borderId="14" xfId="44" applyFont="1" applyBorder="1" applyAlignment="1">
      <alignment horizontal="left" shrinkToFit="1"/>
    </xf>
    <xf numFmtId="164" fontId="41" fillId="0" borderId="14" xfId="44" applyFont="1" applyBorder="1" applyAlignment="1">
      <alignment horizontal="center"/>
    </xf>
    <xf numFmtId="164" fontId="47" fillId="0" borderId="18" xfId="44" applyFont="1" applyBorder="1" applyAlignment="1">
      <alignment horizontal="left" shrinkToFit="1"/>
    </xf>
    <xf numFmtId="164" fontId="47" fillId="0" borderId="18" xfId="44" applyFont="1" applyBorder="1" applyAlignment="1">
      <alignment horizontal="center"/>
    </xf>
    <xf numFmtId="164" fontId="0" fillId="0" borderId="14" xfId="44" applyFont="1" applyBorder="1" applyAlignment="1">
      <alignment horizontal="center"/>
    </xf>
    <xf numFmtId="164" fontId="47" fillId="0" borderId="15" xfId="44" applyFont="1" applyBorder="1" applyAlignment="1">
      <alignment horizontal="center"/>
    </xf>
    <xf numFmtId="164" fontId="47" fillId="0" borderId="14" xfId="44" applyFont="1" applyBorder="1" applyAlignment="1">
      <alignment horizontal="center" wrapText="1" shrinkToFit="1"/>
    </xf>
    <xf numFmtId="164" fontId="47" fillId="0" borderId="14" xfId="44" applyFont="1" applyBorder="1" applyAlignment="1">
      <alignment horizontal="center"/>
    </xf>
    <xf numFmtId="164" fontId="41" fillId="0" borderId="15" xfId="44" applyFont="1" applyBorder="1" applyAlignment="1">
      <alignment horizontal="center"/>
    </xf>
    <xf numFmtId="164" fontId="41" fillId="0" borderId="18" xfId="44" applyFont="1" applyBorder="1" applyAlignment="1">
      <alignment horizontal="center"/>
    </xf>
    <xf numFmtId="164" fontId="41" fillId="0" borderId="18" xfId="44" applyFont="1" applyBorder="1" applyAlignment="1">
      <alignment horizontal="center" wrapText="1" shrinkToFit="1"/>
    </xf>
    <xf numFmtId="164" fontId="21" fillId="0" borderId="14" xfId="44" applyBorder="1" applyAlignment="1">
      <alignment horizontal="center" vertical="center"/>
    </xf>
    <xf numFmtId="164" fontId="49" fillId="0" borderId="18" xfId="44" applyFont="1" applyBorder="1" applyAlignment="1">
      <alignment shrinkToFit="1"/>
    </xf>
    <xf numFmtId="164" fontId="49" fillId="0" borderId="14" xfId="44" applyFont="1" applyBorder="1" applyAlignment="1">
      <alignment horizontal="center"/>
    </xf>
    <xf numFmtId="164" fontId="41" fillId="0" borderId="18" xfId="44" applyFont="1" applyBorder="1" applyAlignment="1">
      <alignment horizontal="left" shrinkToFit="1"/>
    </xf>
    <xf numFmtId="164" fontId="50" fillId="0" borderId="18" xfId="44" applyFont="1" applyBorder="1" applyAlignment="1">
      <alignment horizontal="center" wrapText="1" shrinkToFit="1"/>
    </xf>
    <xf numFmtId="164" fontId="49" fillId="0" borderId="18" xfId="44" applyFont="1" applyBorder="1" applyAlignment="1">
      <alignment horizontal="left" shrinkToFit="1"/>
    </xf>
    <xf numFmtId="164" fontId="39" fillId="0" borderId="18" xfId="44" applyFont="1" applyBorder="1" applyAlignment="1">
      <alignment horizontal="center"/>
    </xf>
    <xf numFmtId="164" fontId="39" fillId="0" borderId="15" xfId="44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41" fillId="0" borderId="18" xfId="44" applyFont="1" applyBorder="1" applyAlignment="1">
      <alignment shrinkToFit="1"/>
    </xf>
    <xf numFmtId="164" fontId="21" fillId="0" borderId="18" xfId="44" applyBorder="1" applyAlignment="1">
      <alignment horizontal="center" vertical="center"/>
    </xf>
    <xf numFmtId="164" fontId="21" fillId="0" borderId="15" xfId="44" applyBorder="1" applyAlignment="1">
      <alignment horizontal="center" vertical="center"/>
    </xf>
    <xf numFmtId="164" fontId="0" fillId="0" borderId="14" xfId="44" applyFont="1" applyBorder="1" applyAlignment="1">
      <alignment horizontal="left" shrinkToFit="1"/>
    </xf>
    <xf numFmtId="172" fontId="44" fillId="19" borderId="0" xfId="44" applyNumberFormat="1" applyFont="1" applyFill="1" applyBorder="1" applyAlignment="1">
      <alignment horizontal="center"/>
    </xf>
    <xf numFmtId="164" fontId="35" fillId="0" borderId="0" xfId="44" applyFont="1" applyBorder="1" applyAlignment="1" applyProtection="1">
      <alignment horizontal="left"/>
    </xf>
    <xf numFmtId="164" fontId="43" fillId="0" borderId="0" xfId="44" applyFont="1" applyBorder="1" applyAlignment="1" applyProtection="1">
      <alignment horizontal="center"/>
    </xf>
    <xf numFmtId="164" fontId="15" fillId="0" borderId="0" xfId="44" applyFont="1" applyBorder="1" applyAlignment="1" applyProtection="1">
      <alignment horizontal="center"/>
    </xf>
    <xf numFmtId="168" fontId="15" fillId="0" borderId="0" xfId="44" applyNumberFormat="1" applyFont="1" applyBorder="1" applyProtection="1"/>
    <xf numFmtId="164" fontId="47" fillId="20" borderId="0" xfId="44" applyFont="1" applyFill="1" applyBorder="1" applyAlignment="1">
      <alignment horizontal="left" shrinkToFit="1"/>
    </xf>
    <xf numFmtId="164" fontId="21" fillId="20" borderId="0" xfId="44" applyFill="1" applyBorder="1"/>
    <xf numFmtId="164" fontId="46" fillId="20" borderId="0" xfId="44" applyFont="1" applyFill="1" applyBorder="1" applyAlignment="1">
      <alignment horizontal="center" shrinkToFit="1"/>
    </xf>
    <xf numFmtId="164" fontId="47" fillId="20" borderId="0" xfId="44" applyFont="1" applyFill="1" applyBorder="1"/>
    <xf numFmtId="1" fontId="51" fillId="0" borderId="18" xfId="44" applyNumberFormat="1" applyFont="1" applyBorder="1" applyAlignment="1">
      <alignment horizontal="center"/>
    </xf>
    <xf numFmtId="164" fontId="47" fillId="20" borderId="23" xfId="44" applyFont="1" applyFill="1" applyBorder="1" applyAlignment="1">
      <alignment horizontal="center" vertical="center" wrapText="1"/>
    </xf>
    <xf numFmtId="164" fontId="47" fillId="0" borderId="24" xfId="44" applyFont="1" applyBorder="1" applyAlignment="1">
      <alignment shrinkToFit="1"/>
    </xf>
    <xf numFmtId="164" fontId="47" fillId="0" borderId="29" xfId="44" applyFont="1" applyBorder="1" applyAlignment="1">
      <alignment shrinkToFit="1"/>
    </xf>
    <xf numFmtId="164" fontId="47" fillId="0" borderId="30" xfId="44" applyFont="1" applyBorder="1" applyAlignment="1">
      <alignment shrinkToFit="1"/>
    </xf>
    <xf numFmtId="164" fontId="46" fillId="0" borderId="25" xfId="44" applyFont="1" applyBorder="1"/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72" fontId="42" fillId="0" borderId="14" xfId="44" applyNumberFormat="1" applyFont="1" applyBorder="1" applyAlignment="1">
      <alignment horizontal="center"/>
    </xf>
    <xf numFmtId="172" fontId="44" fillId="0" borderId="15" xfId="44" applyNumberFormat="1" applyFont="1" applyBorder="1" applyAlignment="1">
      <alignment horizontal="center"/>
    </xf>
    <xf numFmtId="172" fontId="44" fillId="0" borderId="14" xfId="44" applyNumberFormat="1" applyFont="1" applyBorder="1" applyAlignment="1">
      <alignment horizontal="center"/>
    </xf>
    <xf numFmtId="172" fontId="42" fillId="0" borderId="15" xfId="44" applyNumberFormat="1" applyFont="1" applyBorder="1" applyAlignment="1">
      <alignment horizontal="center"/>
    </xf>
    <xf numFmtId="172" fontId="42" fillId="0" borderId="18" xfId="44" applyNumberFormat="1" applyFont="1" applyBorder="1" applyAlignment="1">
      <alignment horizontal="center"/>
    </xf>
    <xf numFmtId="164" fontId="47" fillId="0" borderId="21" xfId="44" applyFont="1" applyBorder="1" applyAlignment="1">
      <alignment horizontal="center"/>
    </xf>
    <xf numFmtId="164" fontId="47" fillId="0" borderId="22" xfId="44" applyFont="1" applyBorder="1" applyAlignment="1">
      <alignment horizontal="center"/>
    </xf>
    <xf numFmtId="164" fontId="49" fillId="0" borderId="15" xfId="44" applyFont="1" applyBorder="1" applyAlignment="1">
      <alignment horizontal="center"/>
    </xf>
    <xf numFmtId="164" fontId="46" fillId="0" borderId="15" xfId="44" applyFont="1" applyBorder="1" applyAlignment="1">
      <alignment horizontal="left" shrinkToFit="1"/>
    </xf>
    <xf numFmtId="164" fontId="46" fillId="0" borderId="14" xfId="44" applyFont="1" applyBorder="1" applyAlignment="1">
      <alignment horizontal="left" shrinkToFit="1"/>
    </xf>
    <xf numFmtId="164" fontId="46" fillId="0" borderId="18" xfId="44" applyFont="1" applyBorder="1" applyAlignment="1">
      <alignment horizontal="left" shrinkToFit="1"/>
    </xf>
    <xf numFmtId="164" fontId="46" fillId="0" borderId="22" xfId="44" applyFont="1" applyBorder="1" applyAlignment="1">
      <alignment horizontal="left" shrinkToFit="1"/>
    </xf>
    <xf numFmtId="164" fontId="54" fillId="0" borderId="14" xfId="44" applyFont="1" applyBorder="1" applyAlignment="1">
      <alignment horizontal="left" shrinkToFit="1"/>
    </xf>
    <xf numFmtId="164" fontId="35" fillId="0" borderId="12" xfId="44" applyFont="1" applyBorder="1" applyAlignment="1" applyProtection="1">
      <alignment horizontal="left" shrinkToFit="1"/>
    </xf>
    <xf numFmtId="164" fontId="35" fillId="0" borderId="12" xfId="44" applyFont="1" applyBorder="1" applyProtection="1"/>
    <xf numFmtId="164" fontId="47" fillId="0" borderId="31" xfId="44" applyFont="1" applyBorder="1" applyAlignment="1">
      <alignment horizontal="center"/>
    </xf>
    <xf numFmtId="164" fontId="41" fillId="0" borderId="31" xfId="44" applyFont="1" applyBorder="1" applyAlignment="1">
      <alignment horizontal="center"/>
    </xf>
    <xf numFmtId="164" fontId="35" fillId="0" borderId="36" xfId="44" applyFont="1" applyBorder="1" applyAlignment="1" applyProtection="1">
      <alignment horizontal="left" shrinkToFit="1"/>
    </xf>
    <xf numFmtId="164" fontId="35" fillId="0" borderId="16" xfId="44" applyFont="1" applyBorder="1" applyAlignment="1" applyProtection="1">
      <alignment horizontal="left" shrinkToFit="1"/>
    </xf>
    <xf numFmtId="164" fontId="54" fillId="0" borderId="18" xfId="44" applyFont="1" applyBorder="1" applyAlignment="1">
      <alignment horizontal="left" shrinkToFit="1"/>
    </xf>
    <xf numFmtId="164" fontId="35" fillId="0" borderId="16" xfId="44" applyFont="1" applyBorder="1" applyAlignment="1" applyProtection="1">
      <alignment shrinkToFit="1"/>
    </xf>
    <xf numFmtId="164" fontId="35" fillId="0" borderId="14" xfId="44" applyFont="1" applyBorder="1" applyAlignment="1" applyProtection="1">
      <alignment horizontal="left" shrinkToFit="1"/>
    </xf>
    <xf numFmtId="164" fontId="35" fillId="0" borderId="19" xfId="44" applyFont="1" applyBorder="1" applyAlignment="1" applyProtection="1">
      <alignment shrinkToFit="1"/>
    </xf>
    <xf numFmtId="164" fontId="47" fillId="0" borderId="25" xfId="44" applyFont="1" applyBorder="1" applyAlignment="1">
      <alignment horizontal="center" shrinkToFit="1"/>
    </xf>
    <xf numFmtId="164" fontId="49" fillId="0" borderId="14" xfId="44" applyFont="1" applyBorder="1" applyAlignment="1">
      <alignment horizontal="center" wrapText="1" shrinkToFit="1"/>
    </xf>
    <xf numFmtId="164" fontId="49" fillId="0" borderId="18" xfId="44" applyFont="1" applyBorder="1" applyAlignment="1">
      <alignment horizontal="center"/>
    </xf>
    <xf numFmtId="164" fontId="35" fillId="0" borderId="19" xfId="44" applyFont="1" applyBorder="1" applyAlignment="1" applyProtection="1">
      <alignment horizontal="left" shrinkToFit="1"/>
    </xf>
    <xf numFmtId="164" fontId="47" fillId="0" borderId="28" xfId="44" applyFont="1" applyBorder="1" applyAlignment="1">
      <alignment horizontal="center" shrinkToFit="1"/>
    </xf>
    <xf numFmtId="164" fontId="47" fillId="0" borderId="29" xfId="44" applyFont="1" applyBorder="1" applyAlignment="1">
      <alignment horizontal="center" shrinkToFit="1"/>
    </xf>
    <xf numFmtId="164" fontId="47" fillId="0" borderId="30" xfId="44" applyFont="1" applyBorder="1" applyAlignment="1">
      <alignment horizontal="center" shrinkToFit="1"/>
    </xf>
    <xf numFmtId="164" fontId="47" fillId="0" borderId="24" xfId="44" applyFont="1" applyBorder="1" applyAlignment="1">
      <alignment horizontal="center"/>
    </xf>
    <xf numFmtId="164" fontId="34" fillId="0" borderId="13" xfId="44" applyFont="1" applyBorder="1" applyAlignment="1" applyProtection="1">
      <alignment horizontal="left"/>
    </xf>
    <xf numFmtId="168" fontId="15" fillId="0" borderId="13" xfId="44" applyNumberFormat="1" applyFont="1" applyBorder="1" applyProtection="1"/>
    <xf numFmtId="168" fontId="15" fillId="0" borderId="38" xfId="44" applyNumberFormat="1" applyFont="1" applyBorder="1" applyProtection="1"/>
    <xf numFmtId="164" fontId="15" fillId="0" borderId="21" xfId="44" applyFont="1" applyBorder="1" applyAlignment="1" applyProtection="1">
      <alignment horizontal="center"/>
    </xf>
    <xf numFmtId="164" fontId="34" fillId="0" borderId="39" xfId="44" applyFont="1" applyBorder="1" applyAlignment="1" applyProtection="1">
      <alignment horizontal="left"/>
    </xf>
    <xf numFmtId="164" fontId="35" fillId="0" borderId="13" xfId="44" applyFont="1" applyBorder="1" applyAlignment="1" applyProtection="1">
      <alignment horizontal="left"/>
    </xf>
    <xf numFmtId="164" fontId="41" fillId="0" borderId="37" xfId="44" applyFont="1" applyBorder="1" applyAlignment="1">
      <alignment shrinkToFit="1"/>
    </xf>
    <xf numFmtId="164" fontId="41" fillId="0" borderId="37" xfId="44" applyFont="1" applyBorder="1" applyAlignment="1">
      <alignment horizontal="left" shrinkToFit="1"/>
    </xf>
    <xf numFmtId="164" fontId="47" fillId="0" borderId="37" xfId="44" applyFont="1" applyBorder="1" applyAlignment="1">
      <alignment horizontal="left" shrinkToFit="1"/>
    </xf>
    <xf numFmtId="164" fontId="35" fillId="0" borderId="38" xfId="44" applyFont="1" applyBorder="1" applyAlignment="1" applyProtection="1">
      <alignment horizontal="left" shrinkToFit="1"/>
    </xf>
    <xf numFmtId="168" fontId="40" fillId="0" borderId="41" xfId="44" applyNumberFormat="1" applyFont="1" applyBorder="1" applyProtection="1"/>
    <xf numFmtId="164" fontId="40" fillId="0" borderId="41" xfId="44" applyFont="1" applyBorder="1" applyAlignment="1" applyProtection="1">
      <alignment horizontal="center"/>
    </xf>
    <xf numFmtId="168" fontId="40" fillId="0" borderId="21" xfId="44" applyNumberFormat="1" applyFont="1" applyBorder="1" applyProtection="1"/>
    <xf numFmtId="164" fontId="40" fillId="0" borderId="21" xfId="44" applyFont="1" applyBorder="1" applyAlignment="1" applyProtection="1">
      <alignment horizontal="center"/>
    </xf>
    <xf numFmtId="168" fontId="15" fillId="0" borderId="22" xfId="44" applyNumberFormat="1" applyFont="1" applyBorder="1" applyProtection="1"/>
    <xf numFmtId="164" fontId="15" fillId="0" borderId="22" xfId="44" applyFont="1" applyBorder="1" applyAlignment="1" applyProtection="1">
      <alignment horizontal="center"/>
    </xf>
    <xf numFmtId="168" fontId="15" fillId="0" borderId="41" xfId="44" applyNumberFormat="1" applyFont="1" applyBorder="1" applyProtection="1"/>
    <xf numFmtId="164" fontId="15" fillId="0" borderId="41" xfId="44" applyFont="1" applyBorder="1" applyAlignment="1" applyProtection="1">
      <alignment horizontal="center"/>
    </xf>
    <xf numFmtId="168" fontId="15" fillId="0" borderId="21" xfId="44" applyNumberFormat="1" applyFont="1" applyBorder="1" applyProtection="1"/>
    <xf numFmtId="164" fontId="34" fillId="0" borderId="23" xfId="44" applyFont="1" applyBorder="1" applyAlignment="1" applyProtection="1">
      <alignment horizontal="left"/>
    </xf>
    <xf numFmtId="164" fontId="34" fillId="0" borderId="24" xfId="44" applyFont="1" applyBorder="1" applyAlignment="1" applyProtection="1">
      <alignment horizontal="left"/>
    </xf>
    <xf numFmtId="164" fontId="35" fillId="0" borderId="39" xfId="44" applyFont="1" applyBorder="1" applyAlignment="1" applyProtection="1">
      <alignment horizontal="left"/>
    </xf>
    <xf numFmtId="164" fontId="35" fillId="0" borderId="24" xfId="44" applyFont="1" applyBorder="1" applyAlignment="1" applyProtection="1">
      <alignment horizontal="left"/>
    </xf>
    <xf numFmtId="164" fontId="35" fillId="0" borderId="25" xfId="44" applyFont="1" applyBorder="1" applyAlignment="1" applyProtection="1">
      <alignment horizontal="left"/>
    </xf>
    <xf numFmtId="164" fontId="47" fillId="0" borderId="43" xfId="44" applyFont="1" applyBorder="1" applyAlignment="1">
      <alignment horizontal="left" shrinkToFit="1"/>
    </xf>
    <xf numFmtId="164" fontId="35" fillId="0" borderId="34" xfId="44" applyFont="1" applyBorder="1" applyAlignment="1" applyProtection="1">
      <alignment horizontal="left" shrinkToFit="1"/>
    </xf>
    <xf numFmtId="164" fontId="35" fillId="0" borderId="35" xfId="44" applyFont="1" applyBorder="1" applyAlignment="1" applyProtection="1">
      <alignment shrinkToFit="1"/>
    </xf>
    <xf numFmtId="164" fontId="47" fillId="0" borderId="45" xfId="44" applyFont="1" applyBorder="1" applyAlignment="1">
      <alignment horizontal="left" shrinkToFit="1"/>
    </xf>
    <xf numFmtId="164" fontId="34" fillId="0" borderId="46" xfId="44" applyFont="1" applyBorder="1" applyAlignment="1" applyProtection="1">
      <alignment horizontal="left"/>
    </xf>
    <xf numFmtId="164" fontId="47" fillId="0" borderId="27" xfId="44" applyFont="1" applyBorder="1" applyAlignment="1">
      <alignment horizontal="center" shrinkToFit="1"/>
    </xf>
    <xf numFmtId="164" fontId="47" fillId="0" borderId="45" xfId="44" applyFont="1" applyBorder="1" applyAlignment="1">
      <alignment horizontal="left" vertical="center"/>
    </xf>
    <xf numFmtId="1" fontId="51" fillId="0" borderId="47" xfId="44" applyNumberFormat="1" applyFont="1" applyBorder="1" applyAlignment="1">
      <alignment horizontal="center"/>
    </xf>
    <xf numFmtId="164" fontId="48" fillId="20" borderId="0" xfId="44" applyFont="1" applyFill="1" applyBorder="1" applyAlignment="1">
      <alignment horizontal="center" shrinkToFit="1"/>
    </xf>
    <xf numFmtId="164" fontId="47" fillId="0" borderId="14" xfId="44" applyFont="1" applyBorder="1" applyAlignment="1">
      <alignment horizontal="center" shrinkToFit="1"/>
    </xf>
    <xf numFmtId="164" fontId="47" fillId="0" borderId="15" xfId="44" applyFont="1" applyBorder="1" applyAlignment="1">
      <alignment horizontal="center" shrinkToFit="1"/>
    </xf>
    <xf numFmtId="164" fontId="46" fillId="0" borderId="29" xfId="44" applyFont="1" applyBorder="1" applyAlignment="1">
      <alignment horizontal="center"/>
    </xf>
    <xf numFmtId="164" fontId="46" fillId="0" borderId="25" xfId="44" applyFont="1" applyBorder="1" applyAlignment="1">
      <alignment horizontal="center"/>
    </xf>
    <xf numFmtId="164" fontId="47" fillId="0" borderId="33" xfId="44" applyFont="1" applyBorder="1" applyAlignment="1">
      <alignment horizontal="center" shrinkToFit="1"/>
    </xf>
    <xf numFmtId="164" fontId="52" fillId="0" borderId="17" xfId="44" applyFont="1" applyBorder="1" applyProtection="1"/>
    <xf numFmtId="164" fontId="55" fillId="0" borderId="0" xfId="44" applyFont="1" applyProtection="1"/>
    <xf numFmtId="169" fontId="56" fillId="0" borderId="0" xfId="44" applyNumberFormat="1" applyFont="1" applyAlignment="1" applyProtection="1">
      <alignment horizontal="center" shrinkToFit="1"/>
    </xf>
    <xf numFmtId="164" fontId="53" fillId="0" borderId="0" xfId="44" applyFont="1" applyProtection="1"/>
    <xf numFmtId="164" fontId="46" fillId="0" borderId="14" xfId="44" applyFont="1" applyBorder="1" applyAlignment="1">
      <alignment horizontal="center"/>
    </xf>
    <xf numFmtId="164" fontId="54" fillId="0" borderId="44" xfId="44" applyFont="1" applyBorder="1" applyAlignment="1">
      <alignment horizontal="left" shrinkToFit="1"/>
    </xf>
    <xf numFmtId="164" fontId="46" fillId="0" borderId="24" xfId="44" applyFont="1" applyBorder="1" applyAlignment="1">
      <alignment horizontal="left" shrinkToFit="1"/>
    </xf>
    <xf numFmtId="164" fontId="47" fillId="0" borderId="18" xfId="44" applyFont="1" applyBorder="1" applyAlignment="1">
      <alignment horizontal="center" shrinkToFit="1"/>
    </xf>
    <xf numFmtId="164" fontId="58" fillId="0" borderId="48" xfId="44" applyFont="1" applyBorder="1" applyAlignment="1" applyProtection="1">
      <alignment horizontal="left" shrinkToFit="1"/>
    </xf>
    <xf numFmtId="164" fontId="50" fillId="0" borderId="32" xfId="44" applyFont="1" applyBorder="1"/>
    <xf numFmtId="164" fontId="39" fillId="0" borderId="14" xfId="44" applyFont="1" applyBorder="1" applyAlignment="1">
      <alignment horizontal="center" shrinkToFit="1"/>
    </xf>
    <xf numFmtId="164" fontId="39" fillId="0" borderId="24" xfId="44" applyFont="1" applyBorder="1" applyAlignment="1">
      <alignment horizontal="center"/>
    </xf>
    <xf numFmtId="164" fontId="39" fillId="0" borderId="24" xfId="44" applyFont="1" applyBorder="1" applyAlignment="1">
      <alignment horizontal="center" shrinkToFit="1"/>
    </xf>
    <xf numFmtId="164" fontId="49" fillId="0" borderId="24" xfId="44" applyFont="1" applyBorder="1" applyAlignment="1">
      <alignment horizontal="center" shrinkToFit="1"/>
    </xf>
    <xf numFmtId="164" fontId="49" fillId="0" borderId="24" xfId="44" applyFont="1" applyBorder="1" applyAlignment="1">
      <alignment horizontal="center"/>
    </xf>
    <xf numFmtId="164" fontId="60" fillId="0" borderId="0" xfId="44" applyFont="1" applyAlignment="1" applyProtection="1">
      <alignment horizontal="center"/>
    </xf>
    <xf numFmtId="164" fontId="34" fillId="0" borderId="40" xfId="44" applyFont="1" applyBorder="1" applyAlignment="1" applyProtection="1">
      <alignment horizontal="left"/>
    </xf>
    <xf numFmtId="164" fontId="39" fillId="0" borderId="29" xfId="44" applyFont="1" applyBorder="1" applyAlignment="1">
      <alignment horizontal="center"/>
    </xf>
    <xf numFmtId="164" fontId="57" fillId="0" borderId="14" xfId="44" applyFont="1" applyBorder="1" applyAlignment="1" applyProtection="1">
      <alignment shrinkToFit="1"/>
    </xf>
    <xf numFmtId="164" fontId="41" fillId="0" borderId="0" xfId="44" applyFont="1" applyAlignment="1" applyProtection="1">
      <alignment horizontal="center"/>
    </xf>
    <xf numFmtId="164" fontId="15" fillId="0" borderId="49" xfId="44" applyFont="1" applyBorder="1" applyAlignment="1" applyProtection="1">
      <alignment horizontal="center"/>
    </xf>
    <xf numFmtId="164" fontId="21" fillId="0" borderId="41" xfId="44" applyBorder="1" applyAlignment="1" applyProtection="1">
      <alignment horizontal="center"/>
    </xf>
    <xf numFmtId="164" fontId="21" fillId="0" borderId="21" xfId="44" applyBorder="1" applyAlignment="1" applyProtection="1">
      <alignment horizontal="center"/>
    </xf>
    <xf numFmtId="164" fontId="21" fillId="0" borderId="49" xfId="44" applyBorder="1" applyAlignment="1" applyProtection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72" fontId="44" fillId="19" borderId="14" xfId="44" applyNumberFormat="1" applyFont="1" applyFill="1" applyBorder="1" applyAlignment="1">
      <alignment horizontal="center"/>
    </xf>
    <xf numFmtId="172" fontId="42" fillId="19" borderId="15" xfId="44" applyNumberFormat="1" applyFont="1" applyFill="1" applyBorder="1" applyAlignment="1">
      <alignment horizontal="center"/>
    </xf>
    <xf numFmtId="172" fontId="42" fillId="19" borderId="14" xfId="44" applyNumberFormat="1" applyFont="1" applyFill="1" applyBorder="1" applyAlignment="1">
      <alignment horizontal="center"/>
    </xf>
    <xf numFmtId="172" fontId="44" fillId="0" borderId="18" xfId="44" applyNumberFormat="1" applyFont="1" applyBorder="1" applyAlignment="1">
      <alignment horizontal="center"/>
    </xf>
    <xf numFmtId="164" fontId="61" fillId="0" borderId="0" xfId="44" applyFont="1" applyAlignment="1" applyProtection="1">
      <alignment horizontal="center" shrinkToFit="1"/>
    </xf>
    <xf numFmtId="164" fontId="30" fillId="0" borderId="0" xfId="44" applyFont="1" applyAlignment="1" applyProtection="1">
      <alignment horizontal="right"/>
    </xf>
    <xf numFmtId="164" fontId="35" fillId="0" borderId="50" xfId="44" applyFont="1" applyBorder="1" applyAlignment="1" applyProtection="1">
      <alignment horizontal="left"/>
    </xf>
    <xf numFmtId="172" fontId="44" fillId="0" borderId="0" xfId="44" applyNumberFormat="1" applyFont="1" applyBorder="1" applyAlignment="1">
      <alignment horizontal="center"/>
    </xf>
    <xf numFmtId="172" fontId="44" fillId="0" borderId="23" xfId="44" applyNumberFormat="1" applyFont="1" applyBorder="1" applyAlignment="1">
      <alignment horizontal="center"/>
    </xf>
    <xf numFmtId="172" fontId="44" fillId="0" borderId="24" xfId="44" applyNumberFormat="1" applyFont="1" applyBorder="1" applyAlignment="1">
      <alignment horizontal="center"/>
    </xf>
    <xf numFmtId="172" fontId="44" fillId="0" borderId="25" xfId="44" applyNumberFormat="1" applyFont="1" applyBorder="1" applyAlignment="1">
      <alignment horizontal="center"/>
    </xf>
    <xf numFmtId="164" fontId="21" fillId="0" borderId="51" xfId="44" applyBorder="1" applyAlignment="1" applyProtection="1">
      <alignment horizontal="center"/>
    </xf>
    <xf numFmtId="164" fontId="21" fillId="0" borderId="42" xfId="44" applyBorder="1" applyAlignment="1" applyProtection="1">
      <alignment horizontal="center"/>
    </xf>
    <xf numFmtId="164" fontId="21" fillId="0" borderId="52" xfId="44" applyBorder="1" applyAlignment="1" applyProtection="1">
      <alignment horizontal="center"/>
    </xf>
    <xf numFmtId="164" fontId="40" fillId="0" borderId="0" xfId="44" applyFont="1" applyBorder="1" applyAlignment="1" applyProtection="1">
      <alignment horizontal="left" shrinkToFit="1"/>
    </xf>
    <xf numFmtId="164" fontId="40" fillId="0" borderId="0" xfId="44" applyFont="1" applyBorder="1" applyAlignment="1" applyProtection="1">
      <alignment shrinkToFit="1"/>
    </xf>
    <xf numFmtId="164" fontId="40" fillId="4" borderId="0" xfId="44" applyFont="1" applyFill="1" applyBorder="1" applyProtection="1"/>
    <xf numFmtId="164" fontId="40" fillId="0" borderId="0" xfId="44" applyFont="1" applyBorder="1" applyProtection="1"/>
    <xf numFmtId="164" fontId="41" fillId="0" borderId="0" xfId="44" applyFont="1" applyBorder="1" applyAlignment="1" applyProtection="1">
      <alignment shrinkToFit="1"/>
    </xf>
    <xf numFmtId="168" fontId="15" fillId="0" borderId="53" xfId="44" applyNumberFormat="1" applyFont="1" applyBorder="1" applyProtection="1"/>
    <xf numFmtId="168" fontId="15" fillId="0" borderId="26" xfId="44" applyNumberFormat="1" applyFont="1" applyBorder="1" applyProtection="1"/>
    <xf numFmtId="168" fontId="15" fillId="0" borderId="27" xfId="44" applyNumberFormat="1" applyFont="1" applyBorder="1" applyProtection="1"/>
    <xf numFmtId="164" fontId="40" fillId="0" borderId="15" xfId="44" applyFont="1" applyBorder="1" applyAlignment="1" applyProtection="1">
      <alignment horizontal="left" shrinkToFit="1"/>
    </xf>
    <xf numFmtId="164" fontId="40" fillId="0" borderId="14" xfId="44" applyFont="1" applyBorder="1" applyAlignment="1" applyProtection="1">
      <alignment shrinkToFit="1"/>
    </xf>
    <xf numFmtId="164" fontId="40" fillId="0" borderId="14" xfId="44" applyFont="1" applyBorder="1" applyAlignment="1" applyProtection="1">
      <alignment horizontal="left" shrinkToFit="1"/>
    </xf>
    <xf numFmtId="164" fontId="46" fillId="0" borderId="0" xfId="44" applyFont="1" applyBorder="1" applyAlignment="1">
      <alignment horizontal="center"/>
    </xf>
    <xf numFmtId="164" fontId="47" fillId="0" borderId="54" xfId="44" applyFont="1" applyBorder="1" applyAlignment="1">
      <alignment horizontal="left" shrinkToFit="1"/>
    </xf>
    <xf numFmtId="164" fontId="40" fillId="0" borderId="55" xfId="44" applyFont="1" applyBorder="1" applyProtection="1"/>
    <xf numFmtId="164" fontId="41" fillId="0" borderId="37" xfId="44" applyFont="1" applyBorder="1" applyAlignment="1">
      <alignment horizontal="center"/>
    </xf>
    <xf numFmtId="164" fontId="46" fillId="0" borderId="25" xfId="44" applyFont="1" applyBorder="1" applyAlignment="1">
      <alignment horizontal="left" shrinkToFit="1"/>
    </xf>
    <xf numFmtId="164" fontId="41" fillId="0" borderId="56" xfId="44" applyFont="1" applyBorder="1" applyAlignment="1">
      <alignment horizontal="center" wrapText="1" shrinkToFit="1"/>
    </xf>
    <xf numFmtId="164" fontId="41" fillId="0" borderId="37" xfId="44" applyFont="1" applyBorder="1" applyAlignment="1">
      <alignment horizontal="center" wrapText="1" shrinkToFit="1"/>
    </xf>
    <xf numFmtId="164" fontId="47" fillId="0" borderId="43" xfId="44" applyFont="1" applyBorder="1" applyAlignment="1">
      <alignment horizontal="center"/>
    </xf>
    <xf numFmtId="164" fontId="46" fillId="0" borderId="54" xfId="44" applyFont="1" applyBorder="1" applyAlignment="1">
      <alignment horizontal="left" shrinkToFit="1"/>
    </xf>
    <xf numFmtId="164" fontId="47" fillId="0" borderId="57" xfId="44" applyFont="1" applyBorder="1" applyAlignment="1">
      <alignment horizontal="center" shrinkToFit="1"/>
    </xf>
    <xf numFmtId="164" fontId="47" fillId="0" borderId="37" xfId="44" applyFont="1" applyBorder="1" applyAlignment="1">
      <alignment horizontal="center" shrinkToFit="1"/>
    </xf>
    <xf numFmtId="164" fontId="47" fillId="0" borderId="0" xfId="44" applyFont="1" applyBorder="1" applyAlignment="1">
      <alignment horizontal="center" shrinkToFit="1"/>
    </xf>
    <xf numFmtId="164" fontId="40" fillId="4" borderId="15" xfId="44" applyFont="1" applyFill="1" applyBorder="1" applyProtection="1"/>
    <xf numFmtId="164" fontId="40" fillId="0" borderId="14" xfId="44" applyFont="1" applyBorder="1" applyProtection="1"/>
    <xf numFmtId="164" fontId="40" fillId="4" borderId="14" xfId="44" applyFont="1" applyFill="1" applyBorder="1" applyProtection="1"/>
    <xf numFmtId="168" fontId="40" fillId="0" borderId="53" xfId="44" applyNumberFormat="1" applyFont="1" applyBorder="1" applyProtection="1"/>
    <xf numFmtId="168" fontId="40" fillId="0" borderId="26" xfId="44" applyNumberFormat="1" applyFont="1" applyBorder="1" applyProtection="1"/>
    <xf numFmtId="164" fontId="40" fillId="0" borderId="23" xfId="44" applyFont="1" applyBorder="1" applyAlignment="1" applyProtection="1">
      <alignment shrinkToFit="1"/>
    </xf>
    <xf numFmtId="164" fontId="40" fillId="4" borderId="55" xfId="44" applyFont="1" applyFill="1" applyBorder="1" applyProtection="1"/>
    <xf numFmtId="164" fontId="40" fillId="0" borderId="24" xfId="44" applyFont="1" applyBorder="1" applyAlignment="1" applyProtection="1">
      <alignment horizontal="left" shrinkToFit="1"/>
    </xf>
    <xf numFmtId="164" fontId="40" fillId="0" borderId="24" xfId="44" applyFont="1" applyBorder="1" applyAlignment="1" applyProtection="1">
      <alignment shrinkToFit="1"/>
    </xf>
    <xf numFmtId="164" fontId="0" fillId="0" borderId="18" xfId="44" applyFont="1" applyBorder="1" applyAlignment="1">
      <alignment horizontal="center"/>
    </xf>
    <xf numFmtId="164" fontId="46" fillId="0" borderId="37" xfId="44" applyFont="1" applyBorder="1" applyAlignment="1">
      <alignment horizontal="center"/>
    </xf>
    <xf numFmtId="164" fontId="47" fillId="0" borderId="54" xfId="44" applyFont="1" applyBorder="1" applyAlignment="1">
      <alignment horizontal="center" shrinkToFit="1"/>
    </xf>
    <xf numFmtId="164" fontId="40" fillId="0" borderId="15" xfId="44" applyFont="1" applyBorder="1" applyAlignment="1" applyProtection="1">
      <alignment shrinkToFit="1"/>
    </xf>
    <xf numFmtId="164" fontId="40" fillId="0" borderId="18" xfId="44" applyFont="1" applyBorder="1" applyAlignment="1" applyProtection="1">
      <alignment shrinkToFit="1"/>
    </xf>
    <xf numFmtId="164" fontId="40" fillId="4" borderId="23" xfId="44" applyFont="1" applyFill="1" applyBorder="1" applyProtection="1"/>
    <xf numFmtId="164" fontId="40" fillId="4" borderId="24" xfId="44" applyFont="1" applyFill="1" applyBorder="1" applyProtection="1"/>
    <xf numFmtId="164" fontId="41" fillId="0" borderId="25" xfId="44" applyFont="1" applyBorder="1" applyAlignment="1">
      <alignment horizontal="center"/>
    </xf>
    <xf numFmtId="164" fontId="47" fillId="0" borderId="23" xfId="44" applyFont="1" applyBorder="1" applyAlignment="1">
      <alignment horizontal="center"/>
    </xf>
    <xf numFmtId="164" fontId="47" fillId="0" borderId="25" xfId="44" applyFont="1" applyBorder="1" applyAlignment="1">
      <alignment horizontal="center"/>
    </xf>
    <xf numFmtId="164" fontId="35" fillId="0" borderId="0" xfId="44" applyFont="1" applyBorder="1" applyAlignment="1" applyProtection="1">
      <alignment horizontal="left" shrinkToFit="1"/>
    </xf>
    <xf numFmtId="164" fontId="41" fillId="0" borderId="56" xfId="44" applyFont="1" applyBorder="1" applyAlignment="1">
      <alignment horizontal="center"/>
    </xf>
    <xf numFmtId="164" fontId="41" fillId="0" borderId="43" xfId="44" applyFont="1" applyBorder="1" applyAlignment="1">
      <alignment horizontal="center" wrapText="1" shrinkToFit="1"/>
    </xf>
    <xf numFmtId="164" fontId="47" fillId="0" borderId="15" xfId="44" applyFont="1" applyBorder="1" applyAlignment="1">
      <alignment horizontal="center" wrapText="1" shrinkToFit="1"/>
    </xf>
    <xf numFmtId="164" fontId="47" fillId="0" borderId="55" xfId="44" applyFont="1" applyBorder="1" applyAlignment="1">
      <alignment horizontal="center" shrinkToFit="1"/>
    </xf>
    <xf numFmtId="164" fontId="35" fillId="0" borderId="24" xfId="44" applyFont="1" applyBorder="1" applyAlignment="1" applyProtection="1">
      <alignment shrinkToFit="1"/>
    </xf>
    <xf numFmtId="164" fontId="35" fillId="0" borderId="58" xfId="44" applyFont="1" applyBorder="1" applyAlignment="1" applyProtection="1">
      <alignment shrinkToFit="1"/>
    </xf>
    <xf numFmtId="164" fontId="54" fillId="0" borderId="0" xfId="44" applyFont="1" applyBorder="1" applyAlignment="1">
      <alignment horizontal="left" shrinkToFit="1"/>
    </xf>
    <xf numFmtId="164" fontId="54" fillId="0" borderId="54" xfId="44" applyFont="1" applyBorder="1" applyAlignment="1">
      <alignment horizontal="left" shrinkToFit="1"/>
    </xf>
    <xf numFmtId="164" fontId="37" fillId="0" borderId="18" xfId="44" applyFont="1" applyBorder="1" applyAlignment="1">
      <alignment horizontal="center"/>
    </xf>
    <xf numFmtId="164" fontId="46" fillId="0" borderId="0" xfId="44" applyFont="1" applyBorder="1" applyAlignment="1">
      <alignment horizontal="left" shrinkToFit="1"/>
    </xf>
    <xf numFmtId="164" fontId="47" fillId="0" borderId="15" xfId="44" applyFont="1" applyBorder="1" applyAlignment="1">
      <alignment horizontal="left" shrinkToFit="1"/>
    </xf>
    <xf numFmtId="164" fontId="40" fillId="0" borderId="23" xfId="44" applyFont="1" applyBorder="1" applyAlignment="1" applyProtection="1">
      <alignment horizontal="left" shrinkToFit="1"/>
    </xf>
    <xf numFmtId="164" fontId="47" fillId="0" borderId="55" xfId="44" applyFont="1" applyBorder="1" applyAlignment="1">
      <alignment horizontal="left" shrinkToFit="1"/>
    </xf>
    <xf numFmtId="164" fontId="35" fillId="0" borderId="59" xfId="44" applyFont="1" applyBorder="1" applyAlignment="1" applyProtection="1">
      <alignment horizontal="left" shrinkToFit="1"/>
    </xf>
    <xf numFmtId="164" fontId="54" fillId="0" borderId="25" xfId="44" applyFont="1" applyBorder="1" applyAlignment="1">
      <alignment horizontal="left" shrinkToFit="1"/>
    </xf>
    <xf numFmtId="164" fontId="47" fillId="0" borderId="18" xfId="44" applyFont="1" applyBorder="1"/>
    <xf numFmtId="168" fontId="15" fillId="0" borderId="24" xfId="44" applyNumberFormat="1" applyFont="1" applyBorder="1" applyProtection="1"/>
    <xf numFmtId="168" fontId="15" fillId="0" borderId="23" xfId="44" applyNumberFormat="1" applyFont="1" applyBorder="1" applyProtection="1"/>
    <xf numFmtId="168" fontId="15" fillId="0" borderId="25" xfId="44" applyNumberFormat="1" applyFont="1" applyBorder="1" applyProtection="1"/>
    <xf numFmtId="164" fontId="47" fillId="0" borderId="25" xfId="44" applyFont="1" applyBorder="1" applyAlignment="1">
      <alignment horizontal="left" shrinkToFit="1"/>
    </xf>
    <xf numFmtId="164" fontId="49" fillId="0" borderId="37" xfId="44" applyFont="1" applyBorder="1" applyAlignment="1">
      <alignment horizontal="center"/>
    </xf>
    <xf numFmtId="164" fontId="41" fillId="0" borderId="43" xfId="44" applyFont="1" applyBorder="1" applyAlignment="1">
      <alignment horizontal="center"/>
    </xf>
    <xf numFmtId="168" fontId="40" fillId="0" borderId="60" xfId="44" applyNumberFormat="1" applyFont="1" applyBorder="1" applyProtection="1"/>
    <xf numFmtId="164" fontId="47" fillId="0" borderId="50" xfId="44" applyFont="1" applyBorder="1" applyAlignment="1">
      <alignment horizontal="left" shrinkToFit="1"/>
    </xf>
    <xf numFmtId="164" fontId="35" fillId="0" borderId="24" xfId="44" applyFont="1" applyBorder="1" applyAlignment="1" applyProtection="1">
      <alignment horizontal="left" shrinkToFit="1"/>
    </xf>
    <xf numFmtId="164" fontId="49" fillId="0" borderId="25" xfId="44" applyFont="1" applyBorder="1" applyAlignment="1">
      <alignment horizontal="left" shrinkToFit="1"/>
    </xf>
    <xf numFmtId="164" fontId="47" fillId="0" borderId="54" xfId="44" applyFont="1" applyBorder="1" applyAlignment="1">
      <alignment horizontal="center"/>
    </xf>
    <xf numFmtId="164" fontId="57" fillId="0" borderId="25" xfId="44" applyFont="1" applyBorder="1" applyAlignment="1" applyProtection="1">
      <alignment shrinkToFit="1"/>
    </xf>
    <xf numFmtId="164" fontId="53" fillId="0" borderId="0" xfId="44" applyFont="1" applyBorder="1" applyAlignment="1" applyProtection="1">
      <alignment shrinkToFit="1"/>
    </xf>
    <xf numFmtId="164" fontId="50" fillId="0" borderId="54" xfId="44" applyFont="1" applyBorder="1"/>
    <xf numFmtId="164" fontId="49" fillId="0" borderId="14" xfId="44" applyFont="1" applyBorder="1" applyAlignment="1">
      <alignment horizontal="center" shrinkToFit="1"/>
    </xf>
    <xf numFmtId="164" fontId="46" fillId="0" borderId="55" xfId="44" applyFont="1" applyBorder="1" applyAlignment="1">
      <alignment horizontal="left" shrinkToFit="1"/>
    </xf>
    <xf numFmtId="164" fontId="47" fillId="0" borderId="15" xfId="44" applyFont="1" applyBorder="1" applyAlignment="1">
      <alignment shrinkToFit="1"/>
    </xf>
    <xf numFmtId="164" fontId="62" fillId="0" borderId="15" xfId="44" applyFont="1" applyBorder="1" applyAlignment="1">
      <alignment horizontal="center"/>
    </xf>
    <xf numFmtId="164" fontId="47" fillId="0" borderId="0" xfId="44" applyFont="1" applyBorder="1" applyAlignment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21" xfId="44" applyNumberFormat="1" applyFont="1" applyBorder="1" applyAlignment="1" applyProtection="1">
      <alignment horizontal="center"/>
    </xf>
    <xf numFmtId="168" fontId="15" fillId="0" borderId="22" xfId="44" applyNumberFormat="1" applyFont="1" applyBorder="1" applyAlignment="1" applyProtection="1">
      <alignment horizontal="center"/>
    </xf>
    <xf numFmtId="168" fontId="40" fillId="0" borderId="21" xfId="44" applyNumberFormat="1" applyFont="1" applyBorder="1" applyAlignment="1" applyProtection="1">
      <alignment horizontal="center"/>
    </xf>
    <xf numFmtId="168" fontId="40" fillId="0" borderId="41" xfId="44" applyNumberFormat="1" applyFont="1" applyBorder="1" applyAlignment="1" applyProtection="1">
      <alignment horizontal="center"/>
    </xf>
    <xf numFmtId="168" fontId="15" fillId="0" borderId="15" xfId="44" applyNumberFormat="1" applyFont="1" applyBorder="1" applyAlignment="1" applyProtection="1">
      <alignment horizontal="center"/>
    </xf>
    <xf numFmtId="168" fontId="15" fillId="0" borderId="14" xfId="44" applyNumberFormat="1" applyFont="1" applyBorder="1" applyAlignment="1" applyProtection="1">
      <alignment horizontal="center"/>
    </xf>
    <xf numFmtId="168" fontId="15" fillId="0" borderId="18" xfId="44" applyNumberFormat="1" applyFont="1" applyBorder="1" applyAlignment="1" applyProtection="1">
      <alignment horizontal="center"/>
    </xf>
    <xf numFmtId="168" fontId="40" fillId="0" borderId="14" xfId="44" applyNumberFormat="1" applyFont="1" applyBorder="1" applyAlignment="1" applyProtection="1">
      <alignment horizontal="center"/>
    </xf>
    <xf numFmtId="168" fontId="40" fillId="0" borderId="15" xfId="44" applyNumberFormat="1" applyFont="1" applyBorder="1" applyAlignment="1" applyProtection="1">
      <alignment horizontal="center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53" xfId="44" applyNumberFormat="1" applyFont="1" applyBorder="1" applyAlignment="1" applyProtection="1">
      <alignment horizontal="center"/>
    </xf>
    <xf numFmtId="168" fontId="15" fillId="0" borderId="26" xfId="44" applyNumberFormat="1" applyFont="1" applyBorder="1" applyAlignment="1" applyProtection="1">
      <alignment horizontal="center"/>
    </xf>
    <xf numFmtId="168" fontId="15" fillId="0" borderId="27" xfId="44" applyNumberFormat="1" applyFont="1" applyBorder="1" applyAlignment="1" applyProtection="1">
      <alignment horizontal="center"/>
    </xf>
    <xf numFmtId="168" fontId="40" fillId="0" borderId="53" xfId="44" applyNumberFormat="1" applyFont="1" applyBorder="1" applyAlignment="1" applyProtection="1">
      <alignment horizontal="center"/>
    </xf>
    <xf numFmtId="168" fontId="40" fillId="0" borderId="26" xfId="44" applyNumberFormat="1" applyFont="1" applyBorder="1" applyAlignment="1" applyProtection="1">
      <alignment horizontal="center"/>
    </xf>
    <xf numFmtId="168" fontId="40" fillId="0" borderId="20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4" fontId="41" fillId="0" borderId="54" xfId="44" applyFont="1" applyBorder="1" applyAlignment="1" applyProtection="1">
      <alignment shrinkToFit="1"/>
    </xf>
    <xf numFmtId="164" fontId="15" fillId="0" borderId="26" xfId="44" applyFont="1" applyBorder="1" applyAlignment="1" applyProtection="1">
      <alignment horizontal="center"/>
    </xf>
    <xf numFmtId="164" fontId="15" fillId="0" borderId="53" xfId="44" applyFont="1" applyBorder="1" applyAlignment="1" applyProtection="1">
      <alignment horizontal="center"/>
    </xf>
    <xf numFmtId="164" fontId="15" fillId="0" borderId="61" xfId="44" applyFont="1" applyBorder="1" applyAlignment="1" applyProtection="1">
      <alignment horizontal="center"/>
    </xf>
    <xf numFmtId="164" fontId="40" fillId="0" borderId="55" xfId="44" applyFont="1" applyBorder="1" applyAlignment="1" applyProtection="1">
      <alignment horizontal="center"/>
    </xf>
    <xf numFmtId="164" fontId="40" fillId="0" borderId="0" xfId="44" applyFont="1" applyBorder="1" applyAlignment="1" applyProtection="1">
      <alignment horizontal="center"/>
    </xf>
    <xf numFmtId="164" fontId="15" fillId="0" borderId="54" xfId="44" applyFont="1" applyBorder="1" applyAlignment="1" applyProtection="1">
      <alignment horizontal="center"/>
    </xf>
    <xf numFmtId="164" fontId="41" fillId="0" borderId="55" xfId="44" applyFont="1" applyBorder="1" applyAlignment="1">
      <alignment shrinkToFit="1"/>
    </xf>
    <xf numFmtId="164" fontId="40" fillId="0" borderId="54" xfId="44" applyFont="1" applyBorder="1" applyAlignment="1" applyProtection="1">
      <alignment shrinkToFit="1"/>
    </xf>
    <xf numFmtId="164" fontId="46" fillId="0" borderId="15" xfId="44" applyFont="1" applyBorder="1" applyAlignment="1">
      <alignment horizontal="center"/>
    </xf>
    <xf numFmtId="164" fontId="40" fillId="0" borderId="25" xfId="44" applyFont="1" applyBorder="1" applyAlignment="1" applyProtection="1">
      <alignment horizontal="left" shrinkToFit="1"/>
    </xf>
    <xf numFmtId="168" fontId="15" fillId="0" borderId="24" xfId="44" applyNumberFormat="1" applyFont="1" applyBorder="1" applyAlignment="1" applyProtection="1">
      <alignment horizontal="center"/>
    </xf>
    <xf numFmtId="168" fontId="40" fillId="0" borderId="23" xfId="44" applyNumberFormat="1" applyFont="1" applyBorder="1" applyAlignment="1" applyProtection="1">
      <alignment horizontal="center"/>
    </xf>
    <xf numFmtId="168" fontId="40" fillId="0" borderId="24" xfId="44" applyNumberFormat="1" applyFont="1" applyBorder="1" applyAlignment="1" applyProtection="1">
      <alignment horizontal="center"/>
    </xf>
    <xf numFmtId="168" fontId="15" fillId="0" borderId="25" xfId="44" applyNumberFormat="1" applyFont="1" applyBorder="1" applyAlignment="1" applyProtection="1">
      <alignment horizontal="center"/>
    </xf>
    <xf numFmtId="164" fontId="41" fillId="0" borderId="24" xfId="44" applyFont="1" applyBorder="1" applyAlignment="1">
      <alignment horizontal="left" shrinkToFit="1"/>
    </xf>
    <xf numFmtId="164" fontId="41" fillId="0" borderId="25" xfId="44" applyFont="1" applyBorder="1" applyAlignment="1">
      <alignment shrinkToFit="1"/>
    </xf>
    <xf numFmtId="164" fontId="40" fillId="0" borderId="55" xfId="44" applyFont="1" applyBorder="1" applyAlignment="1" applyProtection="1">
      <alignment shrinkToFit="1"/>
    </xf>
    <xf numFmtId="164" fontId="47" fillId="0" borderId="37" xfId="44" applyFont="1" applyBorder="1" applyAlignment="1">
      <alignment horizontal="center" wrapText="1" shrinkToFit="1"/>
    </xf>
    <xf numFmtId="164" fontId="39" fillId="0" borderId="37" xfId="44" applyFont="1" applyBorder="1" applyAlignment="1">
      <alignment horizontal="center"/>
    </xf>
    <xf numFmtId="164" fontId="39" fillId="0" borderId="43" xfId="44" applyFont="1" applyBorder="1" applyAlignment="1">
      <alignment horizontal="center"/>
    </xf>
    <xf numFmtId="164" fontId="41" fillId="0" borderId="14" xfId="44" applyFont="1" applyBorder="1" applyAlignment="1">
      <alignment horizontal="center" shrinkToFit="1"/>
    </xf>
    <xf numFmtId="164" fontId="39" fillId="0" borderId="30" xfId="44" applyFont="1" applyBorder="1" applyAlignment="1">
      <alignment horizontal="center" shrinkToFit="1"/>
    </xf>
    <xf numFmtId="164" fontId="39" fillId="0" borderId="23" xfId="44" applyFont="1" applyBorder="1" applyAlignment="1">
      <alignment horizontal="center" shrinkToFit="1"/>
    </xf>
    <xf numFmtId="169" fontId="59" fillId="22" borderId="47" xfId="44" applyNumberFormat="1" applyFont="1" applyFill="1" applyBorder="1" applyAlignment="1" applyProtection="1">
      <alignment horizontal="center" shrinkToFit="1"/>
    </xf>
    <xf numFmtId="164" fontId="39" fillId="0" borderId="15" xfId="44" applyFont="1" applyBorder="1" applyAlignment="1">
      <alignment horizontal="center" shrinkToFit="1"/>
    </xf>
    <xf numFmtId="164" fontId="39" fillId="0" borderId="26" xfId="44" applyFont="1" applyBorder="1" applyAlignment="1">
      <alignment horizontal="center" shrinkToFit="1"/>
    </xf>
    <xf numFmtId="164" fontId="47" fillId="23" borderId="14" xfId="44" applyFont="1" applyFill="1" applyBorder="1" applyAlignment="1">
      <alignment horizontal="center" shrinkToFit="1"/>
    </xf>
    <xf numFmtId="164" fontId="47" fillId="23" borderId="14" xfId="44" applyFont="1" applyFill="1" applyBorder="1" applyAlignment="1">
      <alignment horizontal="center"/>
    </xf>
    <xf numFmtId="169" fontId="31" fillId="0" borderId="0" xfId="44" applyNumberFormat="1" applyFont="1" applyFill="1" applyAlignment="1" applyProtection="1">
      <alignment horizontal="center" shrinkToFit="1"/>
    </xf>
    <xf numFmtId="164" fontId="47" fillId="0" borderId="24" xfId="44" applyFont="1" applyFill="1" applyBorder="1" applyAlignment="1">
      <alignment horizontal="center"/>
    </xf>
    <xf numFmtId="164" fontId="21" fillId="20" borderId="15" xfId="44" applyFill="1" applyBorder="1" applyAlignment="1">
      <alignment horizontal="center" vertical="center"/>
    </xf>
    <xf numFmtId="164" fontId="40" fillId="23" borderId="14" xfId="44" applyFont="1" applyFill="1" applyBorder="1" applyAlignment="1" applyProtection="1">
      <alignment horizontal="left" shrinkToFit="1"/>
    </xf>
    <xf numFmtId="164" fontId="47" fillId="23" borderId="37" xfId="44" applyFont="1" applyFill="1" applyBorder="1" applyAlignment="1">
      <alignment horizontal="center" shrinkToFit="1"/>
    </xf>
    <xf numFmtId="164" fontId="41" fillId="23" borderId="14" xfId="44" applyFont="1" applyFill="1" applyBorder="1" applyAlignment="1">
      <alignment horizontal="center"/>
    </xf>
    <xf numFmtId="164" fontId="47" fillId="0" borderId="15" xfId="44" applyFont="1" applyFill="1" applyBorder="1" applyAlignment="1">
      <alignment horizontal="center"/>
    </xf>
    <xf numFmtId="169" fontId="59" fillId="23" borderId="47" xfId="44" applyNumberFormat="1" applyFont="1" applyFill="1" applyBorder="1" applyAlignment="1" applyProtection="1">
      <alignment horizontal="center" shrinkToFit="1"/>
    </xf>
    <xf numFmtId="169" fontId="31" fillId="23" borderId="47" xfId="44" applyNumberFormat="1" applyFont="1" applyFill="1" applyBorder="1" applyAlignment="1" applyProtection="1">
      <alignment horizontal="center" shrinkToFit="1"/>
    </xf>
  </cellXfs>
  <cellStyles count="47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Result" xfId="45"/>
    <cellStyle name="Result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1"/>
  <sheetViews>
    <sheetView tabSelected="1" topLeftCell="A40" zoomScaleNormal="100" workbookViewId="0">
      <selection activeCell="N16" sqref="N16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3.75" style="17" customWidth="1"/>
    <col min="10" max="10" width="20.62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19</v>
      </c>
      <c r="D1" s="18"/>
      <c r="I1" s="18"/>
    </row>
    <row r="2" spans="1:22" ht="23.25">
      <c r="A2" s="22" t="s">
        <v>20</v>
      </c>
      <c r="B2" s="23" t="s">
        <v>21</v>
      </c>
      <c r="C2" s="24"/>
      <c r="D2" s="24"/>
      <c r="I2" s="18"/>
      <c r="L2" s="198" t="s">
        <v>61</v>
      </c>
    </row>
    <row r="3" spans="1:22" ht="26.25">
      <c r="A3" s="22" t="s">
        <v>22</v>
      </c>
      <c r="B3" s="112" t="s">
        <v>40</v>
      </c>
      <c r="C3" s="113"/>
      <c r="D3" s="24"/>
      <c r="H3" s="25" t="s">
        <v>88</v>
      </c>
      <c r="I3" s="18"/>
      <c r="J3" s="44"/>
      <c r="K3" s="26"/>
      <c r="L3" s="212" t="s">
        <v>97</v>
      </c>
    </row>
    <row r="4" spans="1:22" ht="18.75">
      <c r="A4" s="22" t="s">
        <v>23</v>
      </c>
      <c r="B4" s="23" t="s">
        <v>41</v>
      </c>
      <c r="C4" s="24"/>
      <c r="D4" s="24"/>
      <c r="H4" s="213" t="s">
        <v>24</v>
      </c>
      <c r="I4" s="27"/>
      <c r="J4" s="354">
        <v>45622</v>
      </c>
      <c r="K4" s="185"/>
      <c r="L4" s="28"/>
    </row>
    <row r="5" spans="1:22" ht="18.75">
      <c r="A5" s="22" t="s">
        <v>25</v>
      </c>
      <c r="B5" s="29" t="s">
        <v>87</v>
      </c>
      <c r="C5" s="24"/>
      <c r="D5" s="24"/>
      <c r="H5" s="30"/>
      <c r="I5" s="31"/>
      <c r="J5" s="355" t="s">
        <v>120</v>
      </c>
      <c r="K5" s="32"/>
      <c r="L5" s="33"/>
      <c r="M5" s="34"/>
    </row>
    <row r="6" spans="1:22" ht="19.5" thickBot="1">
      <c r="A6" s="22"/>
      <c r="B6" s="29"/>
      <c r="C6" s="24"/>
      <c r="D6" s="24"/>
      <c r="H6" s="30"/>
      <c r="I6" s="31"/>
      <c r="J6" s="45"/>
    </row>
    <row r="7" spans="1:22" s="36" customFormat="1" ht="24.75" customHeight="1" thickBot="1">
      <c r="A7" s="64" t="s">
        <v>26</v>
      </c>
      <c r="B7" s="65" t="s">
        <v>59</v>
      </c>
      <c r="C7" s="66" t="s">
        <v>27</v>
      </c>
      <c r="D7" s="66" t="s">
        <v>28</v>
      </c>
      <c r="E7" s="349" t="s">
        <v>29</v>
      </c>
      <c r="F7" s="349"/>
      <c r="G7" s="349"/>
      <c r="H7" s="64" t="s">
        <v>30</v>
      </c>
      <c r="I7" s="67" t="s">
        <v>31</v>
      </c>
      <c r="J7" s="67" t="s">
        <v>32</v>
      </c>
      <c r="K7" s="107" t="s">
        <v>33</v>
      </c>
      <c r="L7" s="69" t="s">
        <v>60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6" customFormat="1" ht="16.5" customHeight="1">
      <c r="A8" s="117">
        <v>45570</v>
      </c>
      <c r="B8" s="149" t="str">
        <f t="shared" ref="B8:B69" si="0">IF(WEEKDAY(A8,2)=5,"piątek",IF(WEEKDAY(A8,2)=6,"sobota",IF(WEEKDAY(A8,2)=7,"niedziela","Błąd")))</f>
        <v>sobota</v>
      </c>
      <c r="C8" s="204" t="s">
        <v>95</v>
      </c>
      <c r="D8" s="162" t="s">
        <v>41</v>
      </c>
      <c r="E8" s="300">
        <v>0.33333333333333331</v>
      </c>
      <c r="F8" s="162" t="s">
        <v>34</v>
      </c>
      <c r="G8" s="311">
        <v>0.43402777777777779</v>
      </c>
      <c r="H8" s="230"/>
      <c r="I8" s="78"/>
      <c r="J8" s="245"/>
      <c r="K8" s="242"/>
      <c r="L8" s="70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6" customFormat="1" ht="16.5" customHeight="1">
      <c r="A9" s="114">
        <v>45570</v>
      </c>
      <c r="B9" s="145" t="str">
        <f t="shared" si="0"/>
        <v>sobota</v>
      </c>
      <c r="C9" s="205" t="s">
        <v>95</v>
      </c>
      <c r="D9" s="148" t="s">
        <v>41</v>
      </c>
      <c r="E9" s="301">
        <v>0.44097222222222227</v>
      </c>
      <c r="F9" s="148" t="s">
        <v>34</v>
      </c>
      <c r="G9" s="312">
        <v>0.54166666666666663</v>
      </c>
      <c r="H9" s="231" t="s">
        <v>49</v>
      </c>
      <c r="I9" s="80" t="s">
        <v>101</v>
      </c>
      <c r="J9" s="246" t="s">
        <v>38</v>
      </c>
      <c r="K9" s="243" t="s">
        <v>102</v>
      </c>
      <c r="L9" s="72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6" customFormat="1" ht="16.5" customHeight="1">
      <c r="A10" s="114">
        <v>45570</v>
      </c>
      <c r="B10" s="145" t="str">
        <f t="shared" si="0"/>
        <v>sobota</v>
      </c>
      <c r="C10" s="205" t="s">
        <v>95</v>
      </c>
      <c r="D10" s="148" t="s">
        <v>41</v>
      </c>
      <c r="E10" s="301">
        <v>0.5625</v>
      </c>
      <c r="F10" s="148" t="s">
        <v>34</v>
      </c>
      <c r="G10" s="312">
        <v>0.66319444444444442</v>
      </c>
      <c r="H10" s="231" t="s">
        <v>46</v>
      </c>
      <c r="I10" s="80" t="s">
        <v>101</v>
      </c>
      <c r="J10" s="247" t="s">
        <v>47</v>
      </c>
      <c r="K10" s="233" t="s">
        <v>102</v>
      </c>
      <c r="L10" s="74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6" customFormat="1" ht="16.5" customHeight="1">
      <c r="A11" s="114">
        <v>45570</v>
      </c>
      <c r="B11" s="145" t="str">
        <f t="shared" si="0"/>
        <v>sobota</v>
      </c>
      <c r="C11" s="205" t="s">
        <v>95</v>
      </c>
      <c r="D11" s="148" t="s">
        <v>41</v>
      </c>
      <c r="E11" s="301">
        <v>0.67013888888888884</v>
      </c>
      <c r="F11" s="148" t="s">
        <v>34</v>
      </c>
      <c r="G11" s="312">
        <v>0.77083333333333337</v>
      </c>
      <c r="H11" s="232" t="s">
        <v>54</v>
      </c>
      <c r="I11" s="80" t="s">
        <v>101</v>
      </c>
      <c r="J11" s="232" t="s">
        <v>47</v>
      </c>
      <c r="K11" s="243" t="s">
        <v>102</v>
      </c>
      <c r="L11" s="74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6" customFormat="1" ht="16.5" customHeight="1" thickBot="1">
      <c r="A12" s="118">
        <v>45570</v>
      </c>
      <c r="B12" s="199" t="str">
        <f t="shared" si="0"/>
        <v>sobota</v>
      </c>
      <c r="C12" s="206" t="s">
        <v>95</v>
      </c>
      <c r="D12" s="203" t="s">
        <v>41</v>
      </c>
      <c r="E12" s="302">
        <v>0.77777777777777779</v>
      </c>
      <c r="F12" s="160" t="s">
        <v>34</v>
      </c>
      <c r="G12" s="313">
        <v>0.87847222222222221</v>
      </c>
      <c r="H12" s="75"/>
      <c r="I12" s="80"/>
      <c r="J12" s="124"/>
      <c r="K12" s="244"/>
      <c r="L12" s="74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6" customFormat="1" ht="16.5" customHeight="1">
      <c r="A13" s="115">
        <v>45571</v>
      </c>
      <c r="B13" s="167" t="str">
        <f t="shared" si="0"/>
        <v>niedziela</v>
      </c>
      <c r="C13" s="204" t="s">
        <v>95</v>
      </c>
      <c r="D13" s="162" t="s">
        <v>41</v>
      </c>
      <c r="E13" s="300">
        <v>0.33333333333333331</v>
      </c>
      <c r="F13" s="162" t="s">
        <v>34</v>
      </c>
      <c r="G13" s="300">
        <v>0.43402777777777779</v>
      </c>
      <c r="H13" s="223" t="s">
        <v>49</v>
      </c>
      <c r="I13" s="78" t="s">
        <v>101</v>
      </c>
      <c r="J13" s="235" t="s">
        <v>38</v>
      </c>
      <c r="K13" s="179" t="s">
        <v>102</v>
      </c>
      <c r="L13" s="238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6" customFormat="1" ht="16.5" customHeight="1">
      <c r="A14" s="116">
        <v>45571</v>
      </c>
      <c r="B14" s="167" t="str">
        <f t="shared" si="0"/>
        <v>niedziela</v>
      </c>
      <c r="C14" s="205" t="s">
        <v>95</v>
      </c>
      <c r="D14" s="148" t="s">
        <v>41</v>
      </c>
      <c r="E14" s="301">
        <v>0.44097222222222227</v>
      </c>
      <c r="F14" s="148" t="s">
        <v>34</v>
      </c>
      <c r="G14" s="301">
        <v>0.54166666666666663</v>
      </c>
      <c r="H14" s="223" t="s">
        <v>46</v>
      </c>
      <c r="I14" s="80" t="s">
        <v>101</v>
      </c>
      <c r="J14" s="224" t="s">
        <v>47</v>
      </c>
      <c r="K14" s="187" t="s">
        <v>102</v>
      </c>
      <c r="L14" s="236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6" customFormat="1" ht="16.5" customHeight="1">
      <c r="A15" s="116">
        <v>45571</v>
      </c>
      <c r="B15" s="167" t="str">
        <f t="shared" si="0"/>
        <v>niedziela</v>
      </c>
      <c r="C15" s="205" t="s">
        <v>95</v>
      </c>
      <c r="D15" s="148" t="s">
        <v>41</v>
      </c>
      <c r="E15" s="301">
        <v>0.5625</v>
      </c>
      <c r="F15" s="148" t="s">
        <v>34</v>
      </c>
      <c r="G15" s="301">
        <v>0.66319444444444442</v>
      </c>
      <c r="H15" s="222" t="s">
        <v>52</v>
      </c>
      <c r="I15" s="80" t="s">
        <v>101</v>
      </c>
      <c r="J15" s="224" t="s">
        <v>36</v>
      </c>
      <c r="K15" s="187" t="s">
        <v>102</v>
      </c>
      <c r="L15" s="236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6" customFormat="1" ht="16.5" customHeight="1">
      <c r="A16" s="116">
        <v>45571</v>
      </c>
      <c r="B16" s="167" t="str">
        <f t="shared" si="0"/>
        <v>niedziela</v>
      </c>
      <c r="C16" s="205" t="s">
        <v>95</v>
      </c>
      <c r="D16" s="148" t="s">
        <v>41</v>
      </c>
      <c r="E16" s="301">
        <v>0.67013888888888884</v>
      </c>
      <c r="F16" s="148" t="s">
        <v>34</v>
      </c>
      <c r="G16" s="301">
        <v>0.77083333333333337</v>
      </c>
      <c r="H16" s="222" t="s">
        <v>43</v>
      </c>
      <c r="I16" s="80" t="s">
        <v>101</v>
      </c>
      <c r="J16" s="224" t="s">
        <v>37</v>
      </c>
      <c r="K16" s="178" t="s">
        <v>102</v>
      </c>
      <c r="L16" s="239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6" customFormat="1" ht="16.5" customHeight="1" thickBot="1">
      <c r="A17" s="211">
        <v>45571</v>
      </c>
      <c r="B17" s="167" t="str">
        <f t="shared" si="0"/>
        <v>niedziela</v>
      </c>
      <c r="C17" s="206" t="s">
        <v>95</v>
      </c>
      <c r="D17" s="203" t="s">
        <v>41</v>
      </c>
      <c r="E17" s="302">
        <v>0.77777777777777779</v>
      </c>
      <c r="F17" s="160" t="s">
        <v>34</v>
      </c>
      <c r="G17" s="302">
        <v>0.87847222222222221</v>
      </c>
      <c r="H17" s="234"/>
      <c r="I17" s="76"/>
      <c r="J17" s="241"/>
      <c r="K17" s="190"/>
      <c r="L17" s="240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6" customFormat="1" ht="16.5" customHeight="1">
      <c r="A18" s="114">
        <v>45577</v>
      </c>
      <c r="B18" s="164" t="str">
        <f t="shared" si="0"/>
        <v>sobota</v>
      </c>
      <c r="C18" s="204" t="s">
        <v>95</v>
      </c>
      <c r="D18" s="162" t="s">
        <v>41</v>
      </c>
      <c r="E18" s="300">
        <v>0.33333333333333331</v>
      </c>
      <c r="F18" s="162" t="s">
        <v>34</v>
      </c>
      <c r="G18" s="300">
        <v>0.43402777777777779</v>
      </c>
      <c r="H18" s="223" t="s">
        <v>50</v>
      </c>
      <c r="I18" s="80" t="s">
        <v>103</v>
      </c>
      <c r="J18" s="224" t="s">
        <v>51</v>
      </c>
      <c r="K18" s="195" t="s">
        <v>112</v>
      </c>
      <c r="L18" s="74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6" customFormat="1" ht="16.5" customHeight="1">
      <c r="A19" s="114">
        <v>45577</v>
      </c>
      <c r="B19" s="165" t="str">
        <f t="shared" si="0"/>
        <v>sobota</v>
      </c>
      <c r="C19" s="205" t="s">
        <v>95</v>
      </c>
      <c r="D19" s="148" t="s">
        <v>41</v>
      </c>
      <c r="E19" s="301">
        <v>0.44097222222222227</v>
      </c>
      <c r="F19" s="148" t="s">
        <v>34</v>
      </c>
      <c r="G19" s="301">
        <v>0.54166666666666663</v>
      </c>
      <c r="H19" s="222" t="s">
        <v>44</v>
      </c>
      <c r="I19" s="80" t="s">
        <v>103</v>
      </c>
      <c r="J19" s="224" t="s">
        <v>37</v>
      </c>
      <c r="K19" s="195" t="s">
        <v>113</v>
      </c>
      <c r="L19" s="7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6" customFormat="1" ht="16.5" customHeight="1">
      <c r="A20" s="114">
        <v>45577</v>
      </c>
      <c r="B20" s="165" t="str">
        <f t="shared" si="0"/>
        <v>sobota</v>
      </c>
      <c r="C20" s="205" t="s">
        <v>95</v>
      </c>
      <c r="D20" s="148" t="s">
        <v>41</v>
      </c>
      <c r="E20" s="301">
        <v>0.5625</v>
      </c>
      <c r="F20" s="148" t="s">
        <v>34</v>
      </c>
      <c r="G20" s="301">
        <v>0.66319444444444442</v>
      </c>
      <c r="H20" s="223" t="s">
        <v>48</v>
      </c>
      <c r="I20" s="84" t="s">
        <v>103</v>
      </c>
      <c r="J20" s="224" t="s">
        <v>37</v>
      </c>
      <c r="K20" s="195" t="s">
        <v>113</v>
      </c>
      <c r="L20" s="74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6" customFormat="1" ht="16.5" customHeight="1">
      <c r="A21" s="114">
        <v>45577</v>
      </c>
      <c r="B21" s="165" t="str">
        <f t="shared" si="0"/>
        <v>sobota</v>
      </c>
      <c r="C21" s="205" t="s">
        <v>95</v>
      </c>
      <c r="D21" s="148" t="s">
        <v>41</v>
      </c>
      <c r="E21" s="303">
        <v>0.67013888888888884</v>
      </c>
      <c r="F21" s="158" t="s">
        <v>34</v>
      </c>
      <c r="G21" s="303">
        <v>0.77083333333333337</v>
      </c>
      <c r="H21" s="222" t="s">
        <v>63</v>
      </c>
      <c r="I21" s="80" t="s">
        <v>104</v>
      </c>
      <c r="J21" s="224" t="s">
        <v>99</v>
      </c>
      <c r="K21" s="194" t="s">
        <v>115</v>
      </c>
      <c r="L21" s="74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6" customFormat="1" ht="16.5" customHeight="1" thickBot="1">
      <c r="A22" s="114">
        <v>45577</v>
      </c>
      <c r="B22" s="165" t="str">
        <f t="shared" si="0"/>
        <v>sobota</v>
      </c>
      <c r="C22" s="206" t="s">
        <v>95</v>
      </c>
      <c r="D22" s="203" t="s">
        <v>41</v>
      </c>
      <c r="E22" s="303">
        <v>0.77777777777777779</v>
      </c>
      <c r="F22" s="158" t="s">
        <v>34</v>
      </c>
      <c r="G22" s="303">
        <v>0.87847222222222221</v>
      </c>
      <c r="H22" s="223" t="s">
        <v>58</v>
      </c>
      <c r="I22" s="76" t="s">
        <v>104</v>
      </c>
      <c r="J22" s="75" t="s">
        <v>94</v>
      </c>
      <c r="K22" s="340" t="s">
        <v>111</v>
      </c>
      <c r="L22" s="76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6" customFormat="1" ht="16.5" customHeight="1">
      <c r="A23" s="115">
        <v>45578</v>
      </c>
      <c r="B23" s="166" t="str">
        <f t="shared" si="0"/>
        <v>niedziela</v>
      </c>
      <c r="C23" s="204" t="s">
        <v>95</v>
      </c>
      <c r="D23" s="162" t="s">
        <v>41</v>
      </c>
      <c r="E23" s="304">
        <v>0.33333333333333331</v>
      </c>
      <c r="F23" s="156" t="s">
        <v>34</v>
      </c>
      <c r="G23" s="314">
        <v>0.43402777777777779</v>
      </c>
      <c r="H23" s="250" t="s">
        <v>50</v>
      </c>
      <c r="I23" s="78" t="s">
        <v>103</v>
      </c>
      <c r="J23" s="251" t="s">
        <v>51</v>
      </c>
      <c r="K23" s="341" t="s">
        <v>113</v>
      </c>
      <c r="L23" s="81">
        <v>3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6" customFormat="1" ht="16.5" customHeight="1">
      <c r="A24" s="116">
        <v>45578</v>
      </c>
      <c r="B24" s="150" t="str">
        <f t="shared" si="0"/>
        <v>niedziela</v>
      </c>
      <c r="C24" s="205" t="s">
        <v>95</v>
      </c>
      <c r="D24" s="148" t="s">
        <v>41</v>
      </c>
      <c r="E24" s="303">
        <v>0.44097222222222227</v>
      </c>
      <c r="F24" s="158" t="s">
        <v>34</v>
      </c>
      <c r="G24" s="315">
        <v>0.54166666666666663</v>
      </c>
      <c r="H24" s="252" t="s">
        <v>53</v>
      </c>
      <c r="I24" s="84" t="s">
        <v>103</v>
      </c>
      <c r="J24" s="224" t="s">
        <v>36</v>
      </c>
      <c r="K24" s="195" t="s">
        <v>113</v>
      </c>
      <c r="L24" s="74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6" customFormat="1" ht="16.5" customHeight="1">
      <c r="A25" s="116">
        <v>45578</v>
      </c>
      <c r="B25" s="150" t="str">
        <f t="shared" si="0"/>
        <v>niedziela</v>
      </c>
      <c r="C25" s="205" t="s">
        <v>95</v>
      </c>
      <c r="D25" s="148" t="s">
        <v>41</v>
      </c>
      <c r="E25" s="301">
        <v>0.5625</v>
      </c>
      <c r="F25" s="148" t="s">
        <v>34</v>
      </c>
      <c r="G25" s="312">
        <v>0.66319444444444442</v>
      </c>
      <c r="H25" s="253" t="s">
        <v>58</v>
      </c>
      <c r="I25" s="80" t="s">
        <v>104</v>
      </c>
      <c r="J25" s="224" t="s">
        <v>36</v>
      </c>
      <c r="K25" s="348"/>
      <c r="L25" s="74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6" customFormat="1" ht="16.5" customHeight="1">
      <c r="A26" s="116">
        <v>45578</v>
      </c>
      <c r="B26" s="167" t="str">
        <f t="shared" si="0"/>
        <v>niedziela</v>
      </c>
      <c r="C26" s="205" t="s">
        <v>95</v>
      </c>
      <c r="D26" s="148" t="s">
        <v>41</v>
      </c>
      <c r="E26" s="301">
        <v>0.67013888888888884</v>
      </c>
      <c r="F26" s="148" t="s">
        <v>34</v>
      </c>
      <c r="G26" s="312">
        <v>0.77083333333333337</v>
      </c>
      <c r="H26" s="252" t="s">
        <v>63</v>
      </c>
      <c r="I26" s="80" t="s">
        <v>104</v>
      </c>
      <c r="J26" s="224" t="s">
        <v>99</v>
      </c>
      <c r="K26" s="194" t="s">
        <v>115</v>
      </c>
      <c r="L26" s="74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6" customFormat="1" ht="16.5" customHeight="1" thickBot="1">
      <c r="A27" s="211">
        <v>45578</v>
      </c>
      <c r="B27" s="168" t="str">
        <f t="shared" si="0"/>
        <v>niedziela</v>
      </c>
      <c r="C27" s="206" t="s">
        <v>95</v>
      </c>
      <c r="D27" s="203" t="s">
        <v>41</v>
      </c>
      <c r="E27" s="302">
        <v>0.77777777777777779</v>
      </c>
      <c r="F27" s="160" t="s">
        <v>34</v>
      </c>
      <c r="G27" s="313">
        <v>0.87847222222222221</v>
      </c>
      <c r="H27" s="75"/>
      <c r="I27" s="76"/>
      <c r="J27" s="124"/>
      <c r="K27" s="110"/>
      <c r="L27" s="254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6" customFormat="1" ht="16.5" customHeight="1">
      <c r="A28" s="117">
        <v>45591</v>
      </c>
      <c r="B28" s="145" t="str">
        <f t="shared" si="0"/>
        <v>sobota</v>
      </c>
      <c r="C28" s="204" t="s">
        <v>95</v>
      </c>
      <c r="D28" s="162" t="s">
        <v>41</v>
      </c>
      <c r="E28" s="300">
        <v>0.33333333333333331</v>
      </c>
      <c r="F28" s="162" t="s">
        <v>34</v>
      </c>
      <c r="G28" s="300">
        <v>0.43402777777777779</v>
      </c>
      <c r="H28" s="222" t="s">
        <v>52</v>
      </c>
      <c r="I28" s="80" t="s">
        <v>101</v>
      </c>
      <c r="J28" s="245" t="s">
        <v>36</v>
      </c>
      <c r="K28" s="255" t="s">
        <v>102</v>
      </c>
      <c r="L28" s="236">
        <v>3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6" customFormat="1" ht="16.5" customHeight="1">
      <c r="A29" s="114">
        <v>45591</v>
      </c>
      <c r="B29" s="145" t="str">
        <f t="shared" si="0"/>
        <v>sobota</v>
      </c>
      <c r="C29" s="205" t="s">
        <v>95</v>
      </c>
      <c r="D29" s="148" t="s">
        <v>41</v>
      </c>
      <c r="E29" s="301">
        <v>0.44097222222222227</v>
      </c>
      <c r="F29" s="148" t="s">
        <v>34</v>
      </c>
      <c r="G29" s="301">
        <v>0.54166666666666663</v>
      </c>
      <c r="H29" s="222" t="s">
        <v>42</v>
      </c>
      <c r="I29" s="80" t="s">
        <v>101</v>
      </c>
      <c r="J29" s="247" t="s">
        <v>100</v>
      </c>
      <c r="K29" s="244" t="s">
        <v>102</v>
      </c>
      <c r="L29" s="79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6" customFormat="1" ht="16.5" customHeight="1">
      <c r="A30" s="114">
        <v>45591</v>
      </c>
      <c r="B30" s="145" t="str">
        <f t="shared" si="0"/>
        <v>sobota</v>
      </c>
      <c r="C30" s="205" t="s">
        <v>95</v>
      </c>
      <c r="D30" s="148" t="s">
        <v>41</v>
      </c>
      <c r="E30" s="301">
        <v>0.5625</v>
      </c>
      <c r="F30" s="148" t="s">
        <v>34</v>
      </c>
      <c r="G30" s="301">
        <v>0.66319444444444442</v>
      </c>
      <c r="H30" s="232" t="s">
        <v>54</v>
      </c>
      <c r="I30" s="80" t="s">
        <v>101</v>
      </c>
      <c r="J30" s="232" t="s">
        <v>47</v>
      </c>
      <c r="K30" s="243" t="s">
        <v>102</v>
      </c>
      <c r="L30" s="74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6" customFormat="1" ht="16.5" customHeight="1">
      <c r="A31" s="114">
        <v>45591</v>
      </c>
      <c r="B31" s="145" t="str">
        <f t="shared" si="0"/>
        <v>sobota</v>
      </c>
      <c r="C31" s="205" t="s">
        <v>95</v>
      </c>
      <c r="D31" s="148" t="s">
        <v>41</v>
      </c>
      <c r="E31" s="301">
        <v>0.67013888888888884</v>
      </c>
      <c r="F31" s="148" t="s">
        <v>34</v>
      </c>
      <c r="G31" s="301">
        <v>0.77083333333333337</v>
      </c>
      <c r="H31" s="231" t="s">
        <v>46</v>
      </c>
      <c r="I31" s="80" t="s">
        <v>101</v>
      </c>
      <c r="J31" s="247" t="s">
        <v>47</v>
      </c>
      <c r="K31" s="233" t="s">
        <v>102</v>
      </c>
      <c r="L31" s="74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6" customFormat="1" ht="16.5" customHeight="1" thickBot="1">
      <c r="A32" s="118">
        <v>45591</v>
      </c>
      <c r="B32" s="145" t="str">
        <f t="shared" si="0"/>
        <v>sobota</v>
      </c>
      <c r="C32" s="206" t="s">
        <v>95</v>
      </c>
      <c r="D32" s="203" t="s">
        <v>41</v>
      </c>
      <c r="E32" s="302">
        <v>0.77777777777777779</v>
      </c>
      <c r="F32" s="160" t="s">
        <v>34</v>
      </c>
      <c r="G32" s="302">
        <v>0.87847222222222221</v>
      </c>
      <c r="H32" s="169"/>
      <c r="I32" s="76"/>
      <c r="J32" s="124"/>
      <c r="K32" s="256"/>
      <c r="L32" s="76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6" customFormat="1" ht="16.5" customHeight="1">
      <c r="A33" s="115">
        <v>45592</v>
      </c>
      <c r="B33" s="166" t="str">
        <f t="shared" si="0"/>
        <v>niedziela</v>
      </c>
      <c r="C33" s="204" t="s">
        <v>95</v>
      </c>
      <c r="D33" s="162" t="s">
        <v>41</v>
      </c>
      <c r="E33" s="304">
        <v>0.33333333333333331</v>
      </c>
      <c r="F33" s="156" t="s">
        <v>34</v>
      </c>
      <c r="G33" s="304">
        <v>0.43402777777777779</v>
      </c>
      <c r="H33" s="222" t="s">
        <v>42</v>
      </c>
      <c r="I33" s="80" t="s">
        <v>101</v>
      </c>
      <c r="J33" s="245" t="s">
        <v>100</v>
      </c>
      <c r="K33" s="244" t="s">
        <v>102</v>
      </c>
      <c r="L33" s="79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6" customFormat="1" ht="16.5" customHeight="1">
      <c r="A34" s="116">
        <v>45592</v>
      </c>
      <c r="B34" s="150" t="str">
        <f t="shared" si="0"/>
        <v>niedziela</v>
      </c>
      <c r="C34" s="205" t="s">
        <v>95</v>
      </c>
      <c r="D34" s="148" t="s">
        <v>41</v>
      </c>
      <c r="E34" s="303">
        <v>0.44097222222222227</v>
      </c>
      <c r="F34" s="158" t="s">
        <v>34</v>
      </c>
      <c r="G34" s="303">
        <v>0.54166666666666663</v>
      </c>
      <c r="H34" s="222" t="s">
        <v>52</v>
      </c>
      <c r="I34" s="80" t="s">
        <v>101</v>
      </c>
      <c r="J34" s="247" t="s">
        <v>36</v>
      </c>
      <c r="K34" s="255" t="s">
        <v>102</v>
      </c>
      <c r="L34" s="236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6" customFormat="1" ht="16.5" customHeight="1">
      <c r="A35" s="116">
        <v>45592</v>
      </c>
      <c r="B35" s="150" t="str">
        <f t="shared" si="0"/>
        <v>niedziela</v>
      </c>
      <c r="C35" s="205" t="s">
        <v>95</v>
      </c>
      <c r="D35" s="148" t="s">
        <v>41</v>
      </c>
      <c r="E35" s="303">
        <v>0.5625</v>
      </c>
      <c r="F35" s="158" t="s">
        <v>34</v>
      </c>
      <c r="G35" s="303">
        <v>0.66319444444444442</v>
      </c>
      <c r="H35" s="154"/>
      <c r="I35" s="80"/>
      <c r="J35" s="126"/>
      <c r="K35" s="233"/>
      <c r="L35" s="74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6" customFormat="1" ht="16.5" customHeight="1">
      <c r="A36" s="116">
        <v>45592</v>
      </c>
      <c r="B36" s="150" t="str">
        <f t="shared" si="0"/>
        <v>niedziela</v>
      </c>
      <c r="C36" s="205" t="s">
        <v>95</v>
      </c>
      <c r="D36" s="148" t="s">
        <v>41</v>
      </c>
      <c r="E36" s="301">
        <v>0.67013888888888884</v>
      </c>
      <c r="F36" s="148" t="s">
        <v>34</v>
      </c>
      <c r="G36" s="301">
        <v>0.77083333333333337</v>
      </c>
      <c r="H36" s="151"/>
      <c r="I36" s="80"/>
      <c r="J36" s="123"/>
      <c r="K36" s="243"/>
      <c r="L36" s="80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6" customFormat="1" ht="16.5" customHeight="1" thickBot="1">
      <c r="A37" s="211">
        <v>45592</v>
      </c>
      <c r="B37" s="150" t="str">
        <f t="shared" si="0"/>
        <v>niedziela</v>
      </c>
      <c r="C37" s="206" t="s">
        <v>95</v>
      </c>
      <c r="D37" s="203" t="s">
        <v>41</v>
      </c>
      <c r="E37" s="302">
        <v>0.77777777777777779</v>
      </c>
      <c r="F37" s="160" t="s">
        <v>34</v>
      </c>
      <c r="G37" s="302">
        <v>0.87847222222222221</v>
      </c>
      <c r="H37" s="152"/>
      <c r="I37" s="80"/>
      <c r="J37" s="123"/>
      <c r="K37" s="244"/>
      <c r="L37" s="80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6" customFormat="1" ht="16.5" customHeight="1">
      <c r="A38" s="117">
        <v>45612</v>
      </c>
      <c r="B38" s="149" t="str">
        <f t="shared" si="0"/>
        <v>sobota</v>
      </c>
      <c r="C38" s="204" t="s">
        <v>95</v>
      </c>
      <c r="D38" s="162" t="s">
        <v>41</v>
      </c>
      <c r="E38" s="304">
        <v>0.33333333333333331</v>
      </c>
      <c r="F38" s="156" t="s">
        <v>34</v>
      </c>
      <c r="G38" s="314">
        <v>0.43402777777777779</v>
      </c>
      <c r="H38" s="257" t="s">
        <v>50</v>
      </c>
      <c r="I38" s="78" t="s">
        <v>103</v>
      </c>
      <c r="J38" s="259" t="s">
        <v>51</v>
      </c>
      <c r="K38" s="341" t="s">
        <v>113</v>
      </c>
      <c r="L38" s="81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6" customFormat="1" ht="16.5" customHeight="1">
      <c r="A39" s="114">
        <v>45612</v>
      </c>
      <c r="B39" s="145" t="str">
        <f t="shared" si="0"/>
        <v>sobota</v>
      </c>
      <c r="C39" s="205" t="s">
        <v>95</v>
      </c>
      <c r="D39" s="148" t="s">
        <v>41</v>
      </c>
      <c r="E39" s="303">
        <v>0.44097222222222227</v>
      </c>
      <c r="F39" s="158" t="s">
        <v>34</v>
      </c>
      <c r="G39" s="315">
        <v>0.54166666666666663</v>
      </c>
      <c r="H39" s="232" t="s">
        <v>105</v>
      </c>
      <c r="I39" s="80" t="s">
        <v>103</v>
      </c>
      <c r="J39" s="260" t="s">
        <v>100</v>
      </c>
      <c r="K39" s="195" t="s">
        <v>114</v>
      </c>
      <c r="L39" s="7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6" customFormat="1" ht="16.5" customHeight="1">
      <c r="A40" s="114">
        <v>45612</v>
      </c>
      <c r="B40" s="145" t="str">
        <f t="shared" si="0"/>
        <v>sobota</v>
      </c>
      <c r="C40" s="205" t="s">
        <v>95</v>
      </c>
      <c r="D40" s="148" t="s">
        <v>41</v>
      </c>
      <c r="E40" s="303">
        <v>0.5625</v>
      </c>
      <c r="F40" s="158" t="s">
        <v>34</v>
      </c>
      <c r="G40" s="315">
        <v>0.66319444444444442</v>
      </c>
      <c r="H40" s="232" t="s">
        <v>53</v>
      </c>
      <c r="I40" s="84" t="s">
        <v>103</v>
      </c>
      <c r="J40" s="260" t="s">
        <v>36</v>
      </c>
      <c r="K40" s="195" t="s">
        <v>113</v>
      </c>
      <c r="L40" s="74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6" customFormat="1" ht="16.5" customHeight="1">
      <c r="A41" s="114">
        <v>45612</v>
      </c>
      <c r="B41" s="145" t="str">
        <f t="shared" si="0"/>
        <v>sobota</v>
      </c>
      <c r="C41" s="205" t="s">
        <v>95</v>
      </c>
      <c r="D41" s="148" t="s">
        <v>41</v>
      </c>
      <c r="E41" s="303">
        <v>0.67013888888888884</v>
      </c>
      <c r="F41" s="158" t="s">
        <v>34</v>
      </c>
      <c r="G41" s="315">
        <v>0.77083333333333337</v>
      </c>
      <c r="H41" s="232" t="s">
        <v>63</v>
      </c>
      <c r="I41" s="80" t="s">
        <v>104</v>
      </c>
      <c r="J41" s="260" t="s">
        <v>99</v>
      </c>
      <c r="K41" s="194" t="s">
        <v>115</v>
      </c>
      <c r="L41" s="74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6" customFormat="1" ht="16.5" customHeight="1" thickBot="1">
      <c r="A42" s="118">
        <v>45612</v>
      </c>
      <c r="B42" s="145" t="str">
        <f t="shared" si="0"/>
        <v>sobota</v>
      </c>
      <c r="C42" s="206" t="s">
        <v>95</v>
      </c>
      <c r="D42" s="203" t="s">
        <v>41</v>
      </c>
      <c r="E42" s="302">
        <v>0.77777777777777779</v>
      </c>
      <c r="F42" s="160" t="s">
        <v>34</v>
      </c>
      <c r="G42" s="313">
        <v>0.87847222222222221</v>
      </c>
      <c r="H42" s="258"/>
      <c r="I42" s="76"/>
      <c r="J42" s="124"/>
      <c r="K42" s="261"/>
      <c r="L42" s="254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6" customFormat="1" ht="16.5" customHeight="1">
      <c r="A43" s="115">
        <v>45613</v>
      </c>
      <c r="B43" s="166" t="str">
        <f t="shared" si="0"/>
        <v>niedziela</v>
      </c>
      <c r="C43" s="204" t="s">
        <v>95</v>
      </c>
      <c r="D43" s="162" t="s">
        <v>41</v>
      </c>
      <c r="E43" s="304">
        <v>0.33333333333333331</v>
      </c>
      <c r="F43" s="156" t="s">
        <v>34</v>
      </c>
      <c r="G43" s="314">
        <v>0.43402777777777779</v>
      </c>
      <c r="H43" s="257" t="s">
        <v>50</v>
      </c>
      <c r="I43" s="80" t="s">
        <v>103</v>
      </c>
      <c r="J43" s="224" t="s">
        <v>51</v>
      </c>
      <c r="K43" s="195" t="s">
        <v>113</v>
      </c>
      <c r="L43" s="74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6" customFormat="1" ht="16.5" customHeight="1">
      <c r="A44" s="116">
        <v>45613</v>
      </c>
      <c r="B44" s="150" t="str">
        <f t="shared" si="0"/>
        <v>niedziela</v>
      </c>
      <c r="C44" s="205" t="s">
        <v>95</v>
      </c>
      <c r="D44" s="148" t="s">
        <v>41</v>
      </c>
      <c r="E44" s="303">
        <v>0.44097222222222227</v>
      </c>
      <c r="F44" s="158" t="s">
        <v>34</v>
      </c>
      <c r="G44" s="315">
        <v>0.54166666666666663</v>
      </c>
      <c r="H44" s="232" t="s">
        <v>53</v>
      </c>
      <c r="I44" s="84" t="s">
        <v>103</v>
      </c>
      <c r="J44" s="224" t="s">
        <v>36</v>
      </c>
      <c r="K44" s="195" t="s">
        <v>113</v>
      </c>
      <c r="L44" s="74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6" customFormat="1" ht="16.5" customHeight="1">
      <c r="A45" s="116">
        <v>45613</v>
      </c>
      <c r="B45" s="150" t="str">
        <f t="shared" si="0"/>
        <v>niedziela</v>
      </c>
      <c r="C45" s="205" t="s">
        <v>95</v>
      </c>
      <c r="D45" s="148" t="s">
        <v>41</v>
      </c>
      <c r="E45" s="303">
        <v>0.5625</v>
      </c>
      <c r="F45" s="158" t="s">
        <v>34</v>
      </c>
      <c r="G45" s="315">
        <v>0.66319444444444442</v>
      </c>
      <c r="H45" s="231" t="s">
        <v>48</v>
      </c>
      <c r="I45" s="84" t="s">
        <v>103</v>
      </c>
      <c r="J45" s="224" t="s">
        <v>37</v>
      </c>
      <c r="K45" s="195" t="s">
        <v>113</v>
      </c>
      <c r="L45" s="74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6" customFormat="1" ht="16.5" customHeight="1">
      <c r="A46" s="116">
        <v>45613</v>
      </c>
      <c r="B46" s="150" t="str">
        <f t="shared" si="0"/>
        <v>niedziela</v>
      </c>
      <c r="C46" s="205" t="s">
        <v>95</v>
      </c>
      <c r="D46" s="148" t="s">
        <v>41</v>
      </c>
      <c r="E46" s="303">
        <v>0.67013888888888884</v>
      </c>
      <c r="F46" s="158" t="s">
        <v>34</v>
      </c>
      <c r="G46" s="315">
        <v>0.77083333333333337</v>
      </c>
      <c r="H46" s="232" t="s">
        <v>63</v>
      </c>
      <c r="I46" s="80" t="s">
        <v>104</v>
      </c>
      <c r="J46" s="224" t="s">
        <v>99</v>
      </c>
      <c r="K46" s="194" t="s">
        <v>115</v>
      </c>
      <c r="L46" s="74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6" customFormat="1" ht="16.5" customHeight="1" thickBot="1">
      <c r="A47" s="211">
        <v>45613</v>
      </c>
      <c r="B47" s="214" t="str">
        <f t="shared" si="0"/>
        <v>niedziela</v>
      </c>
      <c r="C47" s="206" t="s">
        <v>95</v>
      </c>
      <c r="D47" s="203" t="s">
        <v>41</v>
      </c>
      <c r="E47" s="302">
        <v>0.77777777777777779</v>
      </c>
      <c r="F47" s="160" t="s">
        <v>34</v>
      </c>
      <c r="G47" s="313">
        <v>0.87847222222222221</v>
      </c>
      <c r="H47" s="258" t="s">
        <v>58</v>
      </c>
      <c r="I47" s="76" t="s">
        <v>104</v>
      </c>
      <c r="J47" s="75" t="s">
        <v>94</v>
      </c>
      <c r="K47" s="340" t="s">
        <v>111</v>
      </c>
      <c r="L47" s="76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6" customFormat="1" ht="16.5" customHeight="1">
      <c r="A48" s="114">
        <v>45619</v>
      </c>
      <c r="B48" s="145" t="str">
        <f t="shared" si="0"/>
        <v>sobota</v>
      </c>
      <c r="C48" s="204" t="s">
        <v>95</v>
      </c>
      <c r="D48" s="162" t="s">
        <v>41</v>
      </c>
      <c r="E48" s="303">
        <v>0.33333333333333331</v>
      </c>
      <c r="F48" s="158" t="s">
        <v>34</v>
      </c>
      <c r="G48" s="316">
        <v>0.43402777777777779</v>
      </c>
      <c r="H48" s="253" t="s">
        <v>58</v>
      </c>
      <c r="I48" s="262" t="s">
        <v>104</v>
      </c>
      <c r="J48" s="245" t="s">
        <v>36</v>
      </c>
      <c r="K48" s="353"/>
      <c r="L48" s="265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6" customFormat="1" ht="16.5" customHeight="1">
      <c r="A49" s="114">
        <v>45619</v>
      </c>
      <c r="B49" s="145" t="str">
        <f t="shared" si="0"/>
        <v>sobota</v>
      </c>
      <c r="C49" s="205" t="s">
        <v>95</v>
      </c>
      <c r="D49" s="148" t="s">
        <v>41</v>
      </c>
      <c r="E49" s="303">
        <v>0.44097222222222227</v>
      </c>
      <c r="F49" s="158" t="s">
        <v>34</v>
      </c>
      <c r="G49" s="303">
        <v>0.54166666666666663</v>
      </c>
      <c r="H49" s="252" t="s">
        <v>53</v>
      </c>
      <c r="I49" s="144" t="s">
        <v>103</v>
      </c>
      <c r="J49" s="73" t="s">
        <v>106</v>
      </c>
      <c r="K49" s="193" t="s">
        <v>114</v>
      </c>
      <c r="L49" s="236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6" customFormat="1" ht="16.5" customHeight="1">
      <c r="A50" s="114">
        <v>45619</v>
      </c>
      <c r="B50" s="145" t="str">
        <f t="shared" si="0"/>
        <v>sobota</v>
      </c>
      <c r="C50" s="205" t="s">
        <v>95</v>
      </c>
      <c r="D50" s="148" t="s">
        <v>41</v>
      </c>
      <c r="E50" s="303">
        <v>0.5625</v>
      </c>
      <c r="F50" s="158" t="s">
        <v>34</v>
      </c>
      <c r="G50" s="303">
        <v>0.66319444444444442</v>
      </c>
      <c r="H50" s="252" t="s">
        <v>63</v>
      </c>
      <c r="I50" s="144" t="s">
        <v>104</v>
      </c>
      <c r="J50" s="247" t="s">
        <v>99</v>
      </c>
      <c r="K50" s="92" t="s">
        <v>115</v>
      </c>
      <c r="L50" s="236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6" customFormat="1" ht="16.5" customHeight="1">
      <c r="A51" s="114">
        <v>45619</v>
      </c>
      <c r="B51" s="165" t="str">
        <f t="shared" si="0"/>
        <v>sobota</v>
      </c>
      <c r="C51" s="205" t="s">
        <v>95</v>
      </c>
      <c r="D51" s="148" t="s">
        <v>41</v>
      </c>
      <c r="E51" s="301">
        <v>0.67013888888888884</v>
      </c>
      <c r="F51" s="148" t="s">
        <v>34</v>
      </c>
      <c r="G51" s="301">
        <v>0.77083333333333337</v>
      </c>
      <c r="H51" s="264"/>
      <c r="I51" s="144"/>
      <c r="J51" s="126"/>
      <c r="K51" s="178"/>
      <c r="L51" s="236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6" customFormat="1" ht="16.5" customHeight="1" thickBot="1">
      <c r="A52" s="114">
        <v>45619</v>
      </c>
      <c r="B52" s="165" t="str">
        <f t="shared" si="0"/>
        <v>sobota</v>
      </c>
      <c r="C52" s="206" t="s">
        <v>95</v>
      </c>
      <c r="D52" s="203" t="s">
        <v>41</v>
      </c>
      <c r="E52" s="302">
        <v>0.77777777777777779</v>
      </c>
      <c r="F52" s="160" t="s">
        <v>34</v>
      </c>
      <c r="G52" s="302">
        <v>0.87847222222222221</v>
      </c>
      <c r="H52" s="234"/>
      <c r="I52" s="263"/>
      <c r="J52" s="124"/>
      <c r="K52" s="190"/>
      <c r="L52" s="266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6" customFormat="1" ht="16.5" customHeight="1">
      <c r="A53" s="115">
        <v>45620</v>
      </c>
      <c r="B53" s="59" t="str">
        <f t="shared" si="0"/>
        <v>niedziela</v>
      </c>
      <c r="C53" s="204" t="s">
        <v>95</v>
      </c>
      <c r="D53" s="162" t="s">
        <v>41</v>
      </c>
      <c r="E53" s="305">
        <v>0.33333333333333331</v>
      </c>
      <c r="F53" s="49" t="s">
        <v>34</v>
      </c>
      <c r="G53" s="305">
        <v>0.43402777777777779</v>
      </c>
      <c r="H53" s="223" t="s">
        <v>49</v>
      </c>
      <c r="I53" s="78" t="s">
        <v>101</v>
      </c>
      <c r="J53" s="235" t="s">
        <v>38</v>
      </c>
      <c r="K53" s="179" t="s">
        <v>102</v>
      </c>
      <c r="L53" s="238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6" customFormat="1" ht="16.5" customHeight="1">
      <c r="A54" s="116">
        <v>45620</v>
      </c>
      <c r="B54" s="62" t="str">
        <f t="shared" si="0"/>
        <v>niedziela</v>
      </c>
      <c r="C54" s="205" t="s">
        <v>95</v>
      </c>
      <c r="D54" s="148" t="s">
        <v>41</v>
      </c>
      <c r="E54" s="306">
        <v>0.44097222222222227</v>
      </c>
      <c r="F54" s="52" t="s">
        <v>34</v>
      </c>
      <c r="G54" s="306">
        <v>0.54166666666666663</v>
      </c>
      <c r="H54" s="222" t="s">
        <v>42</v>
      </c>
      <c r="I54" s="80" t="s">
        <v>101</v>
      </c>
      <c r="J54" s="247" t="s">
        <v>100</v>
      </c>
      <c r="K54" s="244" t="s">
        <v>102</v>
      </c>
      <c r="L54" s="79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6" customFormat="1" ht="16.5" customHeight="1">
      <c r="A55" s="116">
        <v>45620</v>
      </c>
      <c r="B55" s="62" t="str">
        <f t="shared" si="0"/>
        <v>niedziela</v>
      </c>
      <c r="C55" s="205" t="s">
        <v>95</v>
      </c>
      <c r="D55" s="148" t="s">
        <v>41</v>
      </c>
      <c r="E55" s="306">
        <v>0.5625</v>
      </c>
      <c r="F55" s="52" t="s">
        <v>34</v>
      </c>
      <c r="G55" s="306">
        <v>0.66319444444444442</v>
      </c>
      <c r="H55" s="222" t="s">
        <v>56</v>
      </c>
      <c r="I55" s="80" t="s">
        <v>101</v>
      </c>
      <c r="J55" s="223" t="s">
        <v>85</v>
      </c>
      <c r="K55" s="180" t="s">
        <v>102</v>
      </c>
      <c r="L55" s="74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6" customFormat="1" ht="16.5" customHeight="1">
      <c r="A56" s="116">
        <v>45620</v>
      </c>
      <c r="B56" s="62" t="str">
        <f t="shared" si="0"/>
        <v>niedziela</v>
      </c>
      <c r="C56" s="205" t="s">
        <v>95</v>
      </c>
      <c r="D56" s="148" t="s">
        <v>41</v>
      </c>
      <c r="E56" s="306">
        <v>0.67013888888888884</v>
      </c>
      <c r="F56" s="52" t="s">
        <v>34</v>
      </c>
      <c r="G56" s="306">
        <v>0.77083333333333337</v>
      </c>
      <c r="H56" s="222" t="s">
        <v>52</v>
      </c>
      <c r="I56" s="80" t="s">
        <v>101</v>
      </c>
      <c r="J56" s="247" t="s">
        <v>36</v>
      </c>
      <c r="K56" s="255" t="s">
        <v>102</v>
      </c>
      <c r="L56" s="236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6" customFormat="1" ht="16.5" customHeight="1" thickBot="1">
      <c r="A57" s="116">
        <v>45620</v>
      </c>
      <c r="B57" s="63" t="str">
        <f t="shared" si="0"/>
        <v>niedziela</v>
      </c>
      <c r="C57" s="206" t="s">
        <v>95</v>
      </c>
      <c r="D57" s="203" t="s">
        <v>41</v>
      </c>
      <c r="E57" s="307">
        <v>0.77777777777777779</v>
      </c>
      <c r="F57" s="57" t="s">
        <v>34</v>
      </c>
      <c r="G57" s="307">
        <v>0.87847222222222221</v>
      </c>
      <c r="H57" s="75"/>
      <c r="I57" s="76"/>
      <c r="J57" s="124"/>
      <c r="K57" s="137"/>
      <c r="L57" s="82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6" customFormat="1" ht="16.5" customHeight="1">
      <c r="A58" s="209">
        <v>45633</v>
      </c>
      <c r="B58" s="48" t="str">
        <f t="shared" si="0"/>
        <v>sobota</v>
      </c>
      <c r="C58" s="204" t="s">
        <v>95</v>
      </c>
      <c r="D58" s="162" t="s">
        <v>41</v>
      </c>
      <c r="E58" s="305">
        <v>0.33333333333333331</v>
      </c>
      <c r="F58" s="49" t="s">
        <v>34</v>
      </c>
      <c r="G58" s="305">
        <v>0.43402777777777779</v>
      </c>
      <c r="H58" s="230" t="s">
        <v>43</v>
      </c>
      <c r="I58" s="78" t="s">
        <v>101</v>
      </c>
      <c r="J58" s="245" t="s">
        <v>37</v>
      </c>
      <c r="K58" s="242" t="s">
        <v>102</v>
      </c>
      <c r="L58" s="70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6" customFormat="1" ht="16.5" customHeight="1">
      <c r="A59" s="210">
        <v>45633</v>
      </c>
      <c r="B59" s="51" t="str">
        <f t="shared" si="0"/>
        <v>sobota</v>
      </c>
      <c r="C59" s="205" t="s">
        <v>95</v>
      </c>
      <c r="D59" s="148" t="s">
        <v>41</v>
      </c>
      <c r="E59" s="308">
        <v>0.44097222222222227</v>
      </c>
      <c r="F59" s="54" t="s">
        <v>34</v>
      </c>
      <c r="G59" s="308">
        <v>0.54166666666666663</v>
      </c>
      <c r="H59" s="223" t="s">
        <v>45</v>
      </c>
      <c r="I59" s="80" t="s">
        <v>101</v>
      </c>
      <c r="J59" s="224" t="s">
        <v>39</v>
      </c>
      <c r="K59" s="142" t="s">
        <v>102</v>
      </c>
      <c r="L59" s="79">
        <v>3</v>
      </c>
      <c r="M59" s="17"/>
      <c r="N59" s="186"/>
      <c r="O59" s="17"/>
      <c r="P59" s="17"/>
      <c r="Q59" s="17"/>
      <c r="R59" s="17"/>
      <c r="S59" s="17"/>
      <c r="T59" s="17"/>
      <c r="U59" s="17"/>
      <c r="V59" s="17"/>
    </row>
    <row r="60" spans="1:22" s="36" customFormat="1" ht="16.5" customHeight="1">
      <c r="A60" s="210">
        <v>45633</v>
      </c>
      <c r="B60" s="51" t="str">
        <f t="shared" si="0"/>
        <v>sobota</v>
      </c>
      <c r="C60" s="205" t="s">
        <v>95</v>
      </c>
      <c r="D60" s="148" t="s">
        <v>41</v>
      </c>
      <c r="E60" s="308">
        <v>0.5625</v>
      </c>
      <c r="F60" s="54" t="s">
        <v>34</v>
      </c>
      <c r="G60" s="308">
        <v>0.66319444444444442</v>
      </c>
      <c r="H60" s="232"/>
      <c r="I60" s="80"/>
      <c r="J60" s="232"/>
      <c r="K60" s="243"/>
      <c r="L60" s="74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6" customFormat="1" ht="16.5" customHeight="1">
      <c r="A61" s="210">
        <v>45633</v>
      </c>
      <c r="B61" s="51" t="str">
        <f t="shared" si="0"/>
        <v>sobota</v>
      </c>
      <c r="C61" s="205" t="s">
        <v>95</v>
      </c>
      <c r="D61" s="148" t="s">
        <v>41</v>
      </c>
      <c r="E61" s="306">
        <v>0.67013888888888884</v>
      </c>
      <c r="F61" s="52" t="s">
        <v>34</v>
      </c>
      <c r="G61" s="306">
        <v>0.77083333333333337</v>
      </c>
      <c r="H61" s="222" t="s">
        <v>52</v>
      </c>
      <c r="I61" s="80" t="s">
        <v>101</v>
      </c>
      <c r="J61" s="247" t="s">
        <v>36</v>
      </c>
      <c r="K61" s="255" t="s">
        <v>102</v>
      </c>
      <c r="L61" s="236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6" customFormat="1" ht="16.5" customHeight="1" thickBot="1">
      <c r="A62" s="210">
        <v>45633</v>
      </c>
      <c r="B62" s="56" t="str">
        <f t="shared" si="0"/>
        <v>sobota</v>
      </c>
      <c r="C62" s="206" t="s">
        <v>95</v>
      </c>
      <c r="D62" s="203" t="s">
        <v>41</v>
      </c>
      <c r="E62" s="307">
        <v>0.77777777777777779</v>
      </c>
      <c r="F62" s="57" t="s">
        <v>34</v>
      </c>
      <c r="G62" s="307">
        <v>0.87847222222222221</v>
      </c>
      <c r="H62" s="350" t="s">
        <v>54</v>
      </c>
      <c r="I62" s="346" t="s">
        <v>101</v>
      </c>
      <c r="J62" s="350" t="s">
        <v>47</v>
      </c>
      <c r="K62" s="351" t="s">
        <v>102</v>
      </c>
      <c r="L62" s="352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6" customFormat="1" ht="16.5" customHeight="1">
      <c r="A63" s="207">
        <v>45634</v>
      </c>
      <c r="B63" s="59" t="str">
        <f t="shared" si="0"/>
        <v>niedziela</v>
      </c>
      <c r="C63" s="204" t="s">
        <v>95</v>
      </c>
      <c r="D63" s="162" t="s">
        <v>41</v>
      </c>
      <c r="E63" s="309">
        <v>0.33333333333333331</v>
      </c>
      <c r="F63" s="61" t="s">
        <v>34</v>
      </c>
      <c r="G63" s="309">
        <v>0.43402777777777779</v>
      </c>
      <c r="H63" s="250" t="s">
        <v>45</v>
      </c>
      <c r="I63" s="78" t="s">
        <v>101</v>
      </c>
      <c r="J63" s="245" t="s">
        <v>39</v>
      </c>
      <c r="K63" s="268" t="s">
        <v>102</v>
      </c>
      <c r="L63" s="26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6" customFormat="1" ht="16.5" customHeight="1">
      <c r="A64" s="208">
        <v>45634</v>
      </c>
      <c r="B64" s="62" t="str">
        <f t="shared" si="0"/>
        <v>niedziela</v>
      </c>
      <c r="C64" s="205" t="s">
        <v>95</v>
      </c>
      <c r="D64" s="148" t="s">
        <v>41</v>
      </c>
      <c r="E64" s="308">
        <v>0.44097222222222227</v>
      </c>
      <c r="F64" s="54" t="s">
        <v>34</v>
      </c>
      <c r="G64" s="308">
        <v>0.54166666666666663</v>
      </c>
      <c r="H64" s="252" t="s">
        <v>52</v>
      </c>
      <c r="I64" s="80" t="s">
        <v>101</v>
      </c>
      <c r="J64" s="247" t="s">
        <v>36</v>
      </c>
      <c r="K64" s="255" t="s">
        <v>102</v>
      </c>
      <c r="L64" s="236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12" ht="16.5" customHeight="1">
      <c r="A65" s="208">
        <v>45634</v>
      </c>
      <c r="B65" s="62" t="str">
        <f t="shared" si="0"/>
        <v>niedziela</v>
      </c>
      <c r="C65" s="205" t="s">
        <v>95</v>
      </c>
      <c r="D65" s="148" t="s">
        <v>41</v>
      </c>
      <c r="E65" s="308">
        <v>0.5625</v>
      </c>
      <c r="F65" s="54" t="s">
        <v>34</v>
      </c>
      <c r="G65" s="308">
        <v>0.66319444444444442</v>
      </c>
      <c r="H65" s="252" t="s">
        <v>56</v>
      </c>
      <c r="I65" s="80" t="s">
        <v>101</v>
      </c>
      <c r="J65" s="231" t="s">
        <v>85</v>
      </c>
      <c r="K65" s="233" t="s">
        <v>102</v>
      </c>
      <c r="L65" s="74">
        <v>3</v>
      </c>
    </row>
    <row r="66" spans="1:12" ht="16.5" customHeight="1">
      <c r="A66" s="208">
        <v>45634</v>
      </c>
      <c r="B66" s="62" t="str">
        <f t="shared" si="0"/>
        <v>niedziela</v>
      </c>
      <c r="C66" s="205" t="s">
        <v>95</v>
      </c>
      <c r="D66" s="148" t="s">
        <v>41</v>
      </c>
      <c r="E66" s="308">
        <v>0.67013888888888884</v>
      </c>
      <c r="F66" s="54" t="s">
        <v>34</v>
      </c>
      <c r="G66" s="308">
        <v>0.77083333333333337</v>
      </c>
      <c r="H66" s="71"/>
      <c r="I66" s="84"/>
      <c r="J66" s="123"/>
      <c r="K66" s="233"/>
      <c r="L66" s="80"/>
    </row>
    <row r="67" spans="1:12" ht="16.5" customHeight="1" thickBot="1">
      <c r="A67" s="211">
        <v>45634</v>
      </c>
      <c r="B67" s="63" t="str">
        <f t="shared" si="0"/>
        <v>niedziela</v>
      </c>
      <c r="C67" s="206" t="s">
        <v>95</v>
      </c>
      <c r="D67" s="203" t="s">
        <v>41</v>
      </c>
      <c r="E67" s="307">
        <v>0.77777777777777779</v>
      </c>
      <c r="F67" s="57" t="s">
        <v>34</v>
      </c>
      <c r="G67" s="307">
        <v>0.87847222222222221</v>
      </c>
      <c r="H67" s="85"/>
      <c r="I67" s="76"/>
      <c r="J67" s="124"/>
      <c r="K67" s="256"/>
      <c r="L67" s="82"/>
    </row>
    <row r="68" spans="1:12" ht="16.5" customHeight="1">
      <c r="A68" s="114">
        <v>45640</v>
      </c>
      <c r="B68" s="48" t="str">
        <f t="shared" si="0"/>
        <v>sobota</v>
      </c>
      <c r="C68" s="204" t="s">
        <v>95</v>
      </c>
      <c r="D68" s="162" t="s">
        <v>41</v>
      </c>
      <c r="E68" s="305">
        <v>0.33333333333333331</v>
      </c>
      <c r="F68" s="49" t="s">
        <v>34</v>
      </c>
      <c r="G68" s="305">
        <v>0.43402777777777779</v>
      </c>
      <c r="H68" s="222" t="s">
        <v>57</v>
      </c>
      <c r="I68" s="84" t="s">
        <v>104</v>
      </c>
      <c r="J68" s="226" t="s">
        <v>89</v>
      </c>
      <c r="K68" s="195" t="s">
        <v>116</v>
      </c>
      <c r="L68" s="86">
        <v>3</v>
      </c>
    </row>
    <row r="69" spans="1:12" ht="16.5" customHeight="1">
      <c r="A69" s="114">
        <v>45640</v>
      </c>
      <c r="B69" s="51" t="str">
        <f t="shared" si="0"/>
        <v>sobota</v>
      </c>
      <c r="C69" s="205" t="s">
        <v>95</v>
      </c>
      <c r="D69" s="148" t="s">
        <v>41</v>
      </c>
      <c r="E69" s="308">
        <v>0.44097222222222227</v>
      </c>
      <c r="F69" s="54" t="s">
        <v>34</v>
      </c>
      <c r="G69" s="308">
        <v>0.54166666666666663</v>
      </c>
      <c r="H69" s="232" t="s">
        <v>105</v>
      </c>
      <c r="I69" s="80" t="s">
        <v>103</v>
      </c>
      <c r="J69" s="260" t="s">
        <v>100</v>
      </c>
      <c r="K69" s="195" t="s">
        <v>114</v>
      </c>
      <c r="L69" s="74">
        <v>3</v>
      </c>
    </row>
    <row r="70" spans="1:12" ht="16.5" customHeight="1">
      <c r="A70" s="114">
        <v>45640</v>
      </c>
      <c r="B70" s="51" t="str">
        <f t="shared" ref="B70:B107" si="1">IF(WEEKDAY(A70,2)=5,"piątek",IF(WEEKDAY(A70,2)=6,"sobota",IF(WEEKDAY(A70,2)=7,"niedziela","Błąd")))</f>
        <v>sobota</v>
      </c>
      <c r="C70" s="205" t="s">
        <v>95</v>
      </c>
      <c r="D70" s="148" t="s">
        <v>41</v>
      </c>
      <c r="E70" s="308">
        <v>0.5625</v>
      </c>
      <c r="F70" s="54" t="s">
        <v>34</v>
      </c>
      <c r="G70" s="308">
        <v>0.66319444444444442</v>
      </c>
      <c r="H70" s="222" t="s">
        <v>44</v>
      </c>
      <c r="I70" s="80" t="s">
        <v>103</v>
      </c>
      <c r="J70" s="224" t="s">
        <v>37</v>
      </c>
      <c r="K70" s="195" t="s">
        <v>113</v>
      </c>
      <c r="L70" s="74">
        <v>3</v>
      </c>
    </row>
    <row r="71" spans="1:12" ht="16.5" customHeight="1">
      <c r="A71" s="114">
        <v>45640</v>
      </c>
      <c r="B71" s="51" t="str">
        <f t="shared" si="1"/>
        <v>sobota</v>
      </c>
      <c r="C71" s="205" t="s">
        <v>95</v>
      </c>
      <c r="D71" s="148" t="s">
        <v>41</v>
      </c>
      <c r="E71" s="306">
        <v>0.67013888888888884</v>
      </c>
      <c r="F71" s="52" t="s">
        <v>34</v>
      </c>
      <c r="G71" s="306">
        <v>0.77083333333333337</v>
      </c>
      <c r="H71" s="132"/>
      <c r="I71" s="84"/>
      <c r="J71" s="126"/>
      <c r="K71" s="197"/>
      <c r="L71" s="86"/>
    </row>
    <row r="72" spans="1:12" ht="16.5" customHeight="1" thickBot="1">
      <c r="A72" s="114">
        <v>45640</v>
      </c>
      <c r="B72" s="56" t="str">
        <f t="shared" si="1"/>
        <v>sobota</v>
      </c>
      <c r="C72" s="206" t="s">
        <v>95</v>
      </c>
      <c r="D72" s="203" t="s">
        <v>41</v>
      </c>
      <c r="E72" s="307">
        <v>0.77777777777777779</v>
      </c>
      <c r="F72" s="57" t="s">
        <v>34</v>
      </c>
      <c r="G72" s="307">
        <v>0.87847222222222221</v>
      </c>
      <c r="H72" s="132"/>
      <c r="I72" s="84"/>
      <c r="J72" s="128"/>
      <c r="K72" s="196"/>
      <c r="L72" s="86"/>
    </row>
    <row r="73" spans="1:12" ht="16.5" customHeight="1">
      <c r="A73" s="115">
        <v>45641</v>
      </c>
      <c r="B73" s="59" t="str">
        <f t="shared" si="1"/>
        <v>niedziela</v>
      </c>
      <c r="C73" s="204" t="s">
        <v>95</v>
      </c>
      <c r="D73" s="162" t="s">
        <v>41</v>
      </c>
      <c r="E73" s="305">
        <v>0.33333333333333331</v>
      </c>
      <c r="F73" s="49" t="s">
        <v>34</v>
      </c>
      <c r="G73" s="305">
        <v>0.43402777777777779</v>
      </c>
      <c r="H73" s="136"/>
      <c r="I73" s="78"/>
      <c r="J73" s="122"/>
      <c r="K73" s="141"/>
      <c r="L73" s="70"/>
    </row>
    <row r="74" spans="1:12" ht="16.5" customHeight="1">
      <c r="A74" s="116">
        <v>45641</v>
      </c>
      <c r="B74" s="62" t="str">
        <f t="shared" si="1"/>
        <v>niedziela</v>
      </c>
      <c r="C74" s="205" t="s">
        <v>95</v>
      </c>
      <c r="D74" s="148" t="s">
        <v>41</v>
      </c>
      <c r="E74" s="306">
        <v>0.44097222222222227</v>
      </c>
      <c r="F74" s="52" t="s">
        <v>34</v>
      </c>
      <c r="G74" s="306">
        <v>0.54166666666666663</v>
      </c>
      <c r="H74" s="252" t="s">
        <v>53</v>
      </c>
      <c r="I74" s="144" t="s">
        <v>103</v>
      </c>
      <c r="J74" s="73" t="s">
        <v>106</v>
      </c>
      <c r="K74" s="193" t="s">
        <v>114</v>
      </c>
      <c r="L74" s="236">
        <v>3</v>
      </c>
    </row>
    <row r="75" spans="1:12" ht="16.5" customHeight="1">
      <c r="A75" s="116">
        <v>45641</v>
      </c>
      <c r="B75" s="62" t="str">
        <f t="shared" si="1"/>
        <v>niedziela</v>
      </c>
      <c r="C75" s="205" t="s">
        <v>95</v>
      </c>
      <c r="D75" s="148" t="s">
        <v>41</v>
      </c>
      <c r="E75" s="306">
        <v>0.5625</v>
      </c>
      <c r="F75" s="52" t="s">
        <v>34</v>
      </c>
      <c r="G75" s="306">
        <v>0.66319444444444442</v>
      </c>
      <c r="H75" s="223" t="s">
        <v>48</v>
      </c>
      <c r="I75" s="84" t="s">
        <v>103</v>
      </c>
      <c r="J75" s="224" t="s">
        <v>37</v>
      </c>
      <c r="K75" s="195" t="s">
        <v>113</v>
      </c>
      <c r="L75" s="74">
        <v>3</v>
      </c>
    </row>
    <row r="76" spans="1:12" ht="16.5" customHeight="1">
      <c r="A76" s="116">
        <v>45641</v>
      </c>
      <c r="B76" s="62" t="str">
        <f t="shared" si="1"/>
        <v>niedziela</v>
      </c>
      <c r="C76" s="205" t="s">
        <v>95</v>
      </c>
      <c r="D76" s="148" t="s">
        <v>41</v>
      </c>
      <c r="E76" s="306">
        <v>0.67013888888888884</v>
      </c>
      <c r="F76" s="52" t="s">
        <v>34</v>
      </c>
      <c r="G76" s="306">
        <v>0.77083333333333337</v>
      </c>
      <c r="H76" s="132"/>
      <c r="I76" s="84"/>
      <c r="J76" s="128"/>
      <c r="K76" s="196"/>
      <c r="L76" s="86"/>
    </row>
    <row r="77" spans="1:12" ht="16.5" customHeight="1" thickBot="1">
      <c r="A77" s="211">
        <v>45641</v>
      </c>
      <c r="B77" s="63" t="str">
        <f t="shared" si="1"/>
        <v>niedziela</v>
      </c>
      <c r="C77" s="206" t="s">
        <v>95</v>
      </c>
      <c r="D77" s="203" t="s">
        <v>41</v>
      </c>
      <c r="E77" s="307">
        <v>0.77777777777777779</v>
      </c>
      <c r="F77" s="57" t="s">
        <v>34</v>
      </c>
      <c r="G77" s="307">
        <v>0.87847222222222221</v>
      </c>
      <c r="H77" s="89"/>
      <c r="I77" s="76"/>
      <c r="J77" s="124"/>
      <c r="K77" s="143"/>
      <c r="L77" s="90"/>
    </row>
    <row r="78" spans="1:12" ht="16.5" customHeight="1">
      <c r="A78" s="117">
        <v>45668</v>
      </c>
      <c r="B78" s="48" t="str">
        <f t="shared" si="1"/>
        <v>sobota</v>
      </c>
      <c r="C78" s="204" t="s">
        <v>95</v>
      </c>
      <c r="D78" s="162" t="s">
        <v>41</v>
      </c>
      <c r="E78" s="309">
        <v>0.33333333333333331</v>
      </c>
      <c r="F78" s="61" t="s">
        <v>34</v>
      </c>
      <c r="G78" s="330">
        <v>0.43402777777777779</v>
      </c>
      <c r="H78" s="276" t="s">
        <v>56</v>
      </c>
      <c r="I78" s="78" t="s">
        <v>101</v>
      </c>
      <c r="J78" s="335" t="s">
        <v>85</v>
      </c>
      <c r="K78" s="327" t="s">
        <v>102</v>
      </c>
      <c r="L78" s="265">
        <v>3</v>
      </c>
    </row>
    <row r="79" spans="1:12" ht="16.5" customHeight="1">
      <c r="A79" s="114">
        <v>45668</v>
      </c>
      <c r="B79" s="51" t="str">
        <f t="shared" si="1"/>
        <v>sobota</v>
      </c>
      <c r="C79" s="205" t="s">
        <v>95</v>
      </c>
      <c r="D79" s="148" t="s">
        <v>41</v>
      </c>
      <c r="E79" s="308">
        <v>0.44097222222222227</v>
      </c>
      <c r="F79" s="54" t="s">
        <v>34</v>
      </c>
      <c r="G79" s="331">
        <v>0.54166666666666663</v>
      </c>
      <c r="H79" s="253" t="s">
        <v>45</v>
      </c>
      <c r="I79" s="80" t="s">
        <v>101</v>
      </c>
      <c r="J79" s="224" t="s">
        <v>39</v>
      </c>
      <c r="K79" s="178" t="s">
        <v>102</v>
      </c>
      <c r="L79" s="336">
        <v>3</v>
      </c>
    </row>
    <row r="80" spans="1:12" ht="16.5" customHeight="1">
      <c r="A80" s="114">
        <v>45668</v>
      </c>
      <c r="B80" s="51" t="str">
        <f t="shared" si="1"/>
        <v>sobota</v>
      </c>
      <c r="C80" s="205" t="s">
        <v>95</v>
      </c>
      <c r="D80" s="148" t="s">
        <v>41</v>
      </c>
      <c r="E80" s="306">
        <v>0.5625</v>
      </c>
      <c r="F80" s="52" t="s">
        <v>34</v>
      </c>
      <c r="G80" s="329">
        <v>0.66319444444444442</v>
      </c>
      <c r="H80" s="252" t="s">
        <v>43</v>
      </c>
      <c r="I80" s="80" t="s">
        <v>101</v>
      </c>
      <c r="J80" s="224" t="s">
        <v>37</v>
      </c>
      <c r="K80" s="178" t="s">
        <v>102</v>
      </c>
      <c r="L80" s="239">
        <v>3</v>
      </c>
    </row>
    <row r="81" spans="1:12" ht="16.5" customHeight="1">
      <c r="A81" s="114">
        <v>45668</v>
      </c>
      <c r="B81" s="51" t="str">
        <f t="shared" si="1"/>
        <v>sobota</v>
      </c>
      <c r="C81" s="205" t="s">
        <v>95</v>
      </c>
      <c r="D81" s="148" t="s">
        <v>41</v>
      </c>
      <c r="E81" s="306">
        <v>0.67013888888888884</v>
      </c>
      <c r="F81" s="52" t="s">
        <v>34</v>
      </c>
      <c r="G81" s="329">
        <v>0.77083333333333337</v>
      </c>
      <c r="H81" s="333"/>
      <c r="I81" s="80"/>
      <c r="J81" s="274"/>
      <c r="K81" s="178"/>
      <c r="L81" s="337"/>
    </row>
    <row r="82" spans="1:12" ht="16.5" customHeight="1" thickBot="1">
      <c r="A82" s="114">
        <v>45668</v>
      </c>
      <c r="B82" s="56" t="str">
        <f t="shared" si="1"/>
        <v>sobota</v>
      </c>
      <c r="C82" s="206" t="s">
        <v>95</v>
      </c>
      <c r="D82" s="203" t="s">
        <v>41</v>
      </c>
      <c r="E82" s="307">
        <v>0.77777777777777779</v>
      </c>
      <c r="F82" s="57" t="s">
        <v>34</v>
      </c>
      <c r="G82" s="332">
        <v>0.87847222222222221</v>
      </c>
      <c r="H82" s="334"/>
      <c r="I82" s="94"/>
      <c r="J82" s="241"/>
      <c r="K82" s="190"/>
      <c r="L82" s="338"/>
    </row>
    <row r="83" spans="1:12" ht="16.5" customHeight="1">
      <c r="A83" s="115">
        <v>45669</v>
      </c>
      <c r="B83" s="59" t="str">
        <f t="shared" si="1"/>
        <v>niedziela</v>
      </c>
      <c r="C83" s="204" t="s">
        <v>95</v>
      </c>
      <c r="D83" s="162" t="s">
        <v>41</v>
      </c>
      <c r="E83" s="309">
        <v>0.33333333333333331</v>
      </c>
      <c r="F83" s="61" t="s">
        <v>34</v>
      </c>
      <c r="G83" s="309">
        <v>0.43402777777777779</v>
      </c>
      <c r="H83" s="232" t="s">
        <v>105</v>
      </c>
      <c r="I83" s="80" t="s">
        <v>103</v>
      </c>
      <c r="J83" s="260" t="s">
        <v>100</v>
      </c>
      <c r="K83" s="195" t="s">
        <v>114</v>
      </c>
      <c r="L83" s="74">
        <v>3</v>
      </c>
    </row>
    <row r="84" spans="1:12" ht="16.5" customHeight="1">
      <c r="A84" s="116">
        <v>45669</v>
      </c>
      <c r="B84" s="62" t="str">
        <f t="shared" si="1"/>
        <v>niedziela</v>
      </c>
      <c r="C84" s="205" t="s">
        <v>95</v>
      </c>
      <c r="D84" s="148" t="s">
        <v>41</v>
      </c>
      <c r="E84" s="308">
        <v>0.44097222222222227</v>
      </c>
      <c r="F84" s="54" t="s">
        <v>34</v>
      </c>
      <c r="G84" s="308">
        <v>0.54166666666666663</v>
      </c>
      <c r="H84" s="222" t="s">
        <v>57</v>
      </c>
      <c r="I84" s="84" t="s">
        <v>104</v>
      </c>
      <c r="J84" s="226" t="s">
        <v>89</v>
      </c>
      <c r="K84" s="195" t="s">
        <v>116</v>
      </c>
      <c r="L84" s="74">
        <v>3</v>
      </c>
    </row>
    <row r="85" spans="1:12" ht="16.5" customHeight="1">
      <c r="A85" s="116">
        <v>45669</v>
      </c>
      <c r="B85" s="62" t="str">
        <f t="shared" si="1"/>
        <v>niedziela</v>
      </c>
      <c r="C85" s="205" t="s">
        <v>95</v>
      </c>
      <c r="D85" s="148" t="s">
        <v>41</v>
      </c>
      <c r="E85" s="306">
        <v>0.5625</v>
      </c>
      <c r="F85" s="52" t="s">
        <v>34</v>
      </c>
      <c r="G85" s="306">
        <v>0.66319444444444442</v>
      </c>
      <c r="H85" s="252" t="s">
        <v>53</v>
      </c>
      <c r="I85" s="144" t="s">
        <v>103</v>
      </c>
      <c r="J85" s="73" t="s">
        <v>106</v>
      </c>
      <c r="K85" s="193" t="s">
        <v>113</v>
      </c>
      <c r="L85" s="236">
        <v>3</v>
      </c>
    </row>
    <row r="86" spans="1:12" ht="16.5" customHeight="1">
      <c r="A86" s="116">
        <v>45669</v>
      </c>
      <c r="B86" s="62" t="str">
        <f t="shared" si="1"/>
        <v>niedziela</v>
      </c>
      <c r="C86" s="205" t="s">
        <v>95</v>
      </c>
      <c r="D86" s="148" t="s">
        <v>41</v>
      </c>
      <c r="E86" s="306">
        <v>0.67013888888888884</v>
      </c>
      <c r="F86" s="52" t="s">
        <v>34</v>
      </c>
      <c r="G86" s="306">
        <v>0.77083333333333337</v>
      </c>
      <c r="H86" s="252" t="s">
        <v>63</v>
      </c>
      <c r="I86" s="144" t="s">
        <v>104</v>
      </c>
      <c r="J86" s="247" t="s">
        <v>99</v>
      </c>
      <c r="K86" s="92" t="s">
        <v>115</v>
      </c>
      <c r="L86" s="236">
        <v>3</v>
      </c>
    </row>
    <row r="87" spans="1:12" ht="16.5" customHeight="1" thickBot="1">
      <c r="A87" s="211">
        <v>45669</v>
      </c>
      <c r="B87" s="63" t="str">
        <f t="shared" si="1"/>
        <v>niedziela</v>
      </c>
      <c r="C87" s="206" t="s">
        <v>95</v>
      </c>
      <c r="D87" s="203" t="s">
        <v>41</v>
      </c>
      <c r="E87" s="307">
        <v>0.77777777777777779</v>
      </c>
      <c r="F87" s="57" t="s">
        <v>34</v>
      </c>
      <c r="G87" s="307">
        <v>0.87847222222222221</v>
      </c>
      <c r="H87" s="223" t="s">
        <v>58</v>
      </c>
      <c r="I87" s="76" t="s">
        <v>104</v>
      </c>
      <c r="J87" s="75" t="s">
        <v>94</v>
      </c>
      <c r="K87" s="340" t="s">
        <v>111</v>
      </c>
      <c r="L87" s="76">
        <v>3</v>
      </c>
    </row>
    <row r="88" spans="1:12" ht="16.5" customHeight="1">
      <c r="A88" s="114">
        <v>45675</v>
      </c>
      <c r="B88" s="145" t="str">
        <f t="shared" si="1"/>
        <v>sobota</v>
      </c>
      <c r="C88" s="204" t="s">
        <v>95</v>
      </c>
      <c r="D88" s="162" t="s">
        <v>41</v>
      </c>
      <c r="E88" s="309">
        <v>0.33333333333333331</v>
      </c>
      <c r="F88" s="61" t="s">
        <v>34</v>
      </c>
      <c r="G88" s="309">
        <v>0.43402777777777779</v>
      </c>
      <c r="H88" s="250" t="s">
        <v>50</v>
      </c>
      <c r="I88" s="78" t="s">
        <v>103</v>
      </c>
      <c r="J88" s="251" t="s">
        <v>51</v>
      </c>
      <c r="K88" s="341" t="s">
        <v>112</v>
      </c>
      <c r="L88" s="81">
        <v>3</v>
      </c>
    </row>
    <row r="89" spans="1:12" ht="16.5" customHeight="1">
      <c r="A89" s="114">
        <v>45675</v>
      </c>
      <c r="B89" s="145" t="str">
        <f t="shared" si="1"/>
        <v>sobota</v>
      </c>
      <c r="C89" s="205" t="s">
        <v>95</v>
      </c>
      <c r="D89" s="148" t="s">
        <v>41</v>
      </c>
      <c r="E89" s="308">
        <v>0.44097222222222227</v>
      </c>
      <c r="F89" s="54" t="s">
        <v>34</v>
      </c>
      <c r="G89" s="308">
        <v>0.54166666666666663</v>
      </c>
      <c r="H89" s="222" t="s">
        <v>55</v>
      </c>
      <c r="I89" s="84" t="s">
        <v>103</v>
      </c>
      <c r="J89" s="222" t="s">
        <v>37</v>
      </c>
      <c r="K89" s="195" t="s">
        <v>113</v>
      </c>
      <c r="L89" s="74">
        <v>3</v>
      </c>
    </row>
    <row r="90" spans="1:12" ht="16.5" customHeight="1">
      <c r="A90" s="114">
        <v>45675</v>
      </c>
      <c r="B90" s="145" t="str">
        <f t="shared" si="1"/>
        <v>sobota</v>
      </c>
      <c r="C90" s="205" t="s">
        <v>95</v>
      </c>
      <c r="D90" s="148" t="s">
        <v>41</v>
      </c>
      <c r="E90" s="306">
        <v>0.5625</v>
      </c>
      <c r="F90" s="52" t="s">
        <v>34</v>
      </c>
      <c r="G90" s="306">
        <v>0.66319444444444442</v>
      </c>
      <c r="H90" s="222" t="s">
        <v>57</v>
      </c>
      <c r="I90" s="84" t="s">
        <v>104</v>
      </c>
      <c r="J90" s="226" t="s">
        <v>89</v>
      </c>
      <c r="K90" s="195" t="s">
        <v>118</v>
      </c>
      <c r="L90" s="74">
        <v>3</v>
      </c>
    </row>
    <row r="91" spans="1:12" ht="16.5" customHeight="1">
      <c r="A91" s="114">
        <v>45675</v>
      </c>
      <c r="B91" s="145" t="str">
        <f t="shared" si="1"/>
        <v>sobota</v>
      </c>
      <c r="C91" s="205" t="s">
        <v>95</v>
      </c>
      <c r="D91" s="148" t="s">
        <v>41</v>
      </c>
      <c r="E91" s="306">
        <v>0.67013888888888884</v>
      </c>
      <c r="F91" s="52" t="s">
        <v>34</v>
      </c>
      <c r="G91" s="306">
        <v>0.77083333333333337</v>
      </c>
      <c r="H91" s="252" t="s">
        <v>63</v>
      </c>
      <c r="I91" s="144" t="s">
        <v>104</v>
      </c>
      <c r="J91" s="247" t="s">
        <v>99</v>
      </c>
      <c r="K91" s="92" t="s">
        <v>115</v>
      </c>
      <c r="L91" s="236">
        <v>3</v>
      </c>
    </row>
    <row r="92" spans="1:12" ht="16.5" customHeight="1" thickBot="1">
      <c r="A92" s="114">
        <v>45675</v>
      </c>
      <c r="B92" s="145" t="str">
        <f t="shared" si="1"/>
        <v>sobota</v>
      </c>
      <c r="C92" s="206" t="s">
        <v>95</v>
      </c>
      <c r="D92" s="203" t="s">
        <v>41</v>
      </c>
      <c r="E92" s="307">
        <v>0.77777777777777779</v>
      </c>
      <c r="F92" s="57" t="s">
        <v>34</v>
      </c>
      <c r="G92" s="307">
        <v>0.87847222222222221</v>
      </c>
      <c r="H92" s="96"/>
      <c r="I92" s="80"/>
      <c r="J92" s="123"/>
      <c r="K92" s="108"/>
      <c r="L92" s="74"/>
    </row>
    <row r="93" spans="1:12" ht="16.5" customHeight="1">
      <c r="A93" s="115">
        <v>45676</v>
      </c>
      <c r="B93" s="59" t="str">
        <f t="shared" si="1"/>
        <v>niedziela</v>
      </c>
      <c r="C93" s="204" t="s">
        <v>95</v>
      </c>
      <c r="D93" s="162" t="s">
        <v>41</v>
      </c>
      <c r="E93" s="309">
        <v>0.33333333333333331</v>
      </c>
      <c r="F93" s="61" t="s">
        <v>34</v>
      </c>
      <c r="G93" s="309">
        <v>0.43402777777777779</v>
      </c>
      <c r="H93" s="250" t="s">
        <v>50</v>
      </c>
      <c r="I93" s="78" t="s">
        <v>103</v>
      </c>
      <c r="J93" s="251" t="s">
        <v>51</v>
      </c>
      <c r="K93" s="341" t="s">
        <v>113</v>
      </c>
      <c r="L93" s="81">
        <v>3</v>
      </c>
    </row>
    <row r="94" spans="1:12" ht="16.5" customHeight="1">
      <c r="A94" s="116">
        <v>45676</v>
      </c>
      <c r="B94" s="62" t="str">
        <f t="shared" si="1"/>
        <v>niedziela</v>
      </c>
      <c r="C94" s="205" t="s">
        <v>95</v>
      </c>
      <c r="D94" s="148" t="s">
        <v>41</v>
      </c>
      <c r="E94" s="308">
        <v>0.44097222222222227</v>
      </c>
      <c r="F94" s="54" t="s">
        <v>34</v>
      </c>
      <c r="G94" s="308">
        <v>0.54166666666666663</v>
      </c>
      <c r="H94" s="222" t="s">
        <v>44</v>
      </c>
      <c r="I94" s="80" t="s">
        <v>103</v>
      </c>
      <c r="J94" s="224" t="s">
        <v>37</v>
      </c>
      <c r="K94" s="195" t="s">
        <v>113</v>
      </c>
      <c r="L94" s="74">
        <v>3</v>
      </c>
    </row>
    <row r="95" spans="1:12" ht="16.5" customHeight="1">
      <c r="A95" s="116">
        <v>45676</v>
      </c>
      <c r="B95" s="62" t="str">
        <f t="shared" si="1"/>
        <v>niedziela</v>
      </c>
      <c r="C95" s="205" t="s">
        <v>95</v>
      </c>
      <c r="D95" s="148" t="s">
        <v>41</v>
      </c>
      <c r="E95" s="308">
        <v>0.5625</v>
      </c>
      <c r="F95" s="54" t="s">
        <v>34</v>
      </c>
      <c r="G95" s="308">
        <v>0.66319444444444442</v>
      </c>
      <c r="H95" s="222" t="s">
        <v>55</v>
      </c>
      <c r="I95" s="84" t="s">
        <v>103</v>
      </c>
      <c r="J95" s="222" t="s">
        <v>37</v>
      </c>
      <c r="K95" s="195" t="s">
        <v>113</v>
      </c>
      <c r="L95" s="74">
        <v>3</v>
      </c>
    </row>
    <row r="96" spans="1:12" ht="16.5" customHeight="1">
      <c r="A96" s="116">
        <v>45676</v>
      </c>
      <c r="B96" s="62" t="str">
        <f t="shared" si="1"/>
        <v>niedziela</v>
      </c>
      <c r="C96" s="205" t="s">
        <v>95</v>
      </c>
      <c r="D96" s="148" t="s">
        <v>41</v>
      </c>
      <c r="E96" s="310">
        <v>0.67013888888888884</v>
      </c>
      <c r="F96" s="148" t="s">
        <v>34</v>
      </c>
      <c r="G96" s="317">
        <v>0.77083333333333337</v>
      </c>
      <c r="H96" s="252" t="s">
        <v>63</v>
      </c>
      <c r="I96" s="144" t="s">
        <v>104</v>
      </c>
      <c r="J96" s="247" t="s">
        <v>99</v>
      </c>
      <c r="K96" s="92" t="s">
        <v>115</v>
      </c>
      <c r="L96" s="236">
        <v>3</v>
      </c>
    </row>
    <row r="97" spans="1:12" ht="16.5" customHeight="1" thickBot="1">
      <c r="A97" s="211">
        <v>45676</v>
      </c>
      <c r="B97" s="63" t="str">
        <f t="shared" si="1"/>
        <v>niedziela</v>
      </c>
      <c r="C97" s="206" t="s">
        <v>95</v>
      </c>
      <c r="D97" s="203" t="s">
        <v>41</v>
      </c>
      <c r="E97" s="307">
        <v>0.77777777777777779</v>
      </c>
      <c r="F97" s="57" t="s">
        <v>34</v>
      </c>
      <c r="G97" s="307">
        <v>0.87847222222222221</v>
      </c>
      <c r="H97" s="75"/>
      <c r="I97" s="76"/>
      <c r="J97" s="124"/>
      <c r="K97" s="111"/>
      <c r="L97" s="90"/>
    </row>
    <row r="98" spans="1:12" ht="16.5" customHeight="1">
      <c r="A98" s="209">
        <v>45682</v>
      </c>
      <c r="B98" s="48" t="str">
        <f t="shared" si="1"/>
        <v>sobota</v>
      </c>
      <c r="C98" s="204" t="s">
        <v>95</v>
      </c>
      <c r="D98" s="162" t="s">
        <v>41</v>
      </c>
      <c r="E98" s="309">
        <v>0.33333333333333331</v>
      </c>
      <c r="F98" s="61" t="s">
        <v>34</v>
      </c>
      <c r="G98" s="309">
        <v>0.43402777777777779</v>
      </c>
      <c r="H98" s="222" t="s">
        <v>55</v>
      </c>
      <c r="I98" s="95" t="s">
        <v>103</v>
      </c>
      <c r="J98" s="222" t="s">
        <v>37</v>
      </c>
      <c r="K98" s="343" t="s">
        <v>113</v>
      </c>
      <c r="L98" s="81">
        <v>3</v>
      </c>
    </row>
    <row r="99" spans="1:12" ht="16.5" customHeight="1">
      <c r="A99" s="210">
        <v>45682</v>
      </c>
      <c r="B99" s="51" t="str">
        <f t="shared" si="1"/>
        <v>sobota</v>
      </c>
      <c r="C99" s="205" t="s">
        <v>95</v>
      </c>
      <c r="D99" s="148" t="s">
        <v>41</v>
      </c>
      <c r="E99" s="308">
        <v>0.44097222222222227</v>
      </c>
      <c r="F99" s="54" t="s">
        <v>34</v>
      </c>
      <c r="G99" s="308">
        <v>0.54166666666666663</v>
      </c>
      <c r="H99" s="252" t="s">
        <v>63</v>
      </c>
      <c r="I99" s="80" t="s">
        <v>104</v>
      </c>
      <c r="J99" s="224" t="s">
        <v>99</v>
      </c>
      <c r="K99" s="92" t="s">
        <v>115</v>
      </c>
      <c r="L99" s="74">
        <v>3</v>
      </c>
    </row>
    <row r="100" spans="1:12" ht="16.5" customHeight="1">
      <c r="A100" s="210">
        <v>45682</v>
      </c>
      <c r="B100" s="51" t="str">
        <f t="shared" si="1"/>
        <v>sobota</v>
      </c>
      <c r="C100" s="205" t="s">
        <v>95</v>
      </c>
      <c r="D100" s="148" t="s">
        <v>41</v>
      </c>
      <c r="E100" s="306">
        <v>0.5625</v>
      </c>
      <c r="F100" s="52" t="s">
        <v>34</v>
      </c>
      <c r="G100" s="306">
        <v>0.66319444444444442</v>
      </c>
      <c r="H100" s="253" t="s">
        <v>58</v>
      </c>
      <c r="I100" s="80" t="s">
        <v>104</v>
      </c>
      <c r="J100" s="224" t="s">
        <v>36</v>
      </c>
      <c r="K100" s="346"/>
      <c r="L100" s="74">
        <v>3</v>
      </c>
    </row>
    <row r="101" spans="1:12" ht="16.5" customHeight="1">
      <c r="A101" s="210">
        <v>45682</v>
      </c>
      <c r="B101" s="51" t="str">
        <f t="shared" si="1"/>
        <v>sobota</v>
      </c>
      <c r="C101" s="205" t="s">
        <v>95</v>
      </c>
      <c r="D101" s="148" t="s">
        <v>41</v>
      </c>
      <c r="E101" s="306">
        <v>0.67013888888888884</v>
      </c>
      <c r="F101" s="52" t="s">
        <v>34</v>
      </c>
      <c r="G101" s="306">
        <v>0.77083333333333337</v>
      </c>
      <c r="H101" s="269"/>
      <c r="I101" s="80"/>
      <c r="J101" s="271"/>
      <c r="K101" s="193"/>
      <c r="L101" s="72"/>
    </row>
    <row r="102" spans="1:12" ht="16.5" customHeight="1" thickBot="1">
      <c r="A102" s="210">
        <v>45682</v>
      </c>
      <c r="B102" s="56" t="str">
        <f t="shared" si="1"/>
        <v>sobota</v>
      </c>
      <c r="C102" s="206" t="s">
        <v>95</v>
      </c>
      <c r="D102" s="203" t="s">
        <v>41</v>
      </c>
      <c r="E102" s="307">
        <v>0.77777777777777779</v>
      </c>
      <c r="F102" s="57" t="s">
        <v>34</v>
      </c>
      <c r="G102" s="307">
        <v>0.87847222222222221</v>
      </c>
      <c r="H102" s="270"/>
      <c r="I102" s="76"/>
      <c r="J102" s="272"/>
      <c r="K102" s="273"/>
      <c r="L102" s="139"/>
    </row>
    <row r="103" spans="1:12" ht="16.5" customHeight="1">
      <c r="A103" s="207">
        <v>45683</v>
      </c>
      <c r="B103" s="59" t="str">
        <f t="shared" si="1"/>
        <v>niedziela</v>
      </c>
      <c r="C103" s="204" t="s">
        <v>95</v>
      </c>
      <c r="D103" s="162" t="s">
        <v>41</v>
      </c>
      <c r="E103" s="305">
        <v>0.33333333333333331</v>
      </c>
      <c r="F103" s="49" t="s">
        <v>34</v>
      </c>
      <c r="G103" s="305">
        <v>0.43402777777777779</v>
      </c>
      <c r="H103" s="140"/>
      <c r="I103" s="78"/>
      <c r="J103" s="183"/>
      <c r="K103" s="91"/>
      <c r="L103" s="121"/>
    </row>
    <row r="104" spans="1:12" ht="16.5" customHeight="1">
      <c r="A104" s="208">
        <v>45683</v>
      </c>
      <c r="B104" s="62" t="str">
        <f t="shared" si="1"/>
        <v>niedziela</v>
      </c>
      <c r="C104" s="205" t="s">
        <v>95</v>
      </c>
      <c r="D104" s="148" t="s">
        <v>41</v>
      </c>
      <c r="E104" s="308">
        <v>0.44097222222222227</v>
      </c>
      <c r="F104" s="54" t="s">
        <v>34</v>
      </c>
      <c r="G104" s="308">
        <v>0.54166666666666663</v>
      </c>
      <c r="H104" s="134"/>
      <c r="I104" s="80"/>
      <c r="J104" s="128"/>
      <c r="K104" s="195"/>
      <c r="L104" s="138"/>
    </row>
    <row r="105" spans="1:12" ht="16.5" customHeight="1">
      <c r="A105" s="208">
        <v>45683</v>
      </c>
      <c r="B105" s="62" t="str">
        <f t="shared" si="1"/>
        <v>niedziela</v>
      </c>
      <c r="C105" s="205" t="s">
        <v>95</v>
      </c>
      <c r="D105" s="148" t="s">
        <v>41</v>
      </c>
      <c r="E105" s="306">
        <v>0.5625</v>
      </c>
      <c r="F105" s="52" t="s">
        <v>34</v>
      </c>
      <c r="G105" s="306">
        <v>0.66319444444444442</v>
      </c>
      <c r="H105" s="132"/>
      <c r="I105" s="84"/>
      <c r="J105" s="128"/>
      <c r="K105" s="195"/>
      <c r="L105" s="86"/>
    </row>
    <row r="106" spans="1:12" ht="16.5" customHeight="1">
      <c r="A106" s="208">
        <v>45683</v>
      </c>
      <c r="B106" s="62" t="str">
        <f t="shared" si="1"/>
        <v>niedziela</v>
      </c>
      <c r="C106" s="205" t="s">
        <v>95</v>
      </c>
      <c r="D106" s="148" t="s">
        <v>41</v>
      </c>
      <c r="E106" s="308">
        <v>0.67013888888888884</v>
      </c>
      <c r="F106" s="54" t="s">
        <v>34</v>
      </c>
      <c r="G106" s="308">
        <v>0.77083333333333337</v>
      </c>
      <c r="H106" s="132"/>
      <c r="I106" s="84"/>
      <c r="J106" s="128"/>
      <c r="K106" s="195"/>
      <c r="L106" s="86"/>
    </row>
    <row r="107" spans="1:12" ht="16.5" customHeight="1" thickBot="1">
      <c r="A107" s="47">
        <v>45683</v>
      </c>
      <c r="B107" s="63" t="str">
        <f t="shared" si="1"/>
        <v>niedziela</v>
      </c>
      <c r="C107" s="206" t="s">
        <v>95</v>
      </c>
      <c r="D107" s="203" t="s">
        <v>41</v>
      </c>
      <c r="E107" s="307">
        <v>0.77777777777777779</v>
      </c>
      <c r="F107" s="57" t="s">
        <v>34</v>
      </c>
      <c r="G107" s="307">
        <v>0.87847222222222221</v>
      </c>
      <c r="H107" s="87"/>
      <c r="I107" s="76"/>
      <c r="J107" s="124"/>
      <c r="K107" s="137"/>
      <c r="L107" s="90"/>
    </row>
    <row r="108" spans="1:12" ht="16.5" customHeight="1" thickBot="1">
      <c r="A108" s="97"/>
      <c r="B108" s="98"/>
      <c r="C108" s="99"/>
      <c r="D108" s="100"/>
      <c r="E108" s="101"/>
      <c r="F108" s="100"/>
      <c r="G108" s="101"/>
      <c r="H108" s="102"/>
      <c r="I108" s="103"/>
      <c r="J108" s="104"/>
      <c r="K108" s="105"/>
      <c r="L108" s="106">
        <f>SUM(L8:L107)</f>
        <v>207</v>
      </c>
    </row>
    <row r="109" spans="1:12" ht="16.5" customHeight="1"/>
    <row r="110" spans="1:12" ht="16.5" customHeight="1"/>
    <row r="112" spans="1:12">
      <c r="H112" s="40" t="s">
        <v>35</v>
      </c>
      <c r="I112" s="176">
        <f>SUM(L8:L107)</f>
        <v>207</v>
      </c>
      <c r="J112" s="43"/>
      <c r="K112" s="41"/>
      <c r="L112" s="38"/>
    </row>
    <row r="113" spans="8:12">
      <c r="H113" s="37"/>
      <c r="I113" s="39"/>
      <c r="J113" s="39"/>
      <c r="K113" s="42"/>
      <c r="L113" s="38"/>
    </row>
    <row r="114" spans="8:12" ht="15" customHeight="1">
      <c r="H114" s="222" t="s">
        <v>63</v>
      </c>
      <c r="I114" s="177">
        <f>SUMIF($H$8:$H$107,H114,$L$8:$L$107)</f>
        <v>27</v>
      </c>
      <c r="J114" s="224" t="s">
        <v>99</v>
      </c>
      <c r="K114" s="202">
        <v>27</v>
      </c>
      <c r="L114" s="18"/>
    </row>
    <row r="115" spans="8:12">
      <c r="H115" s="222" t="s">
        <v>42</v>
      </c>
      <c r="I115" s="177">
        <f>SUMIF($H$8:$H$82,H115,$L$8:$L$82)</f>
        <v>9</v>
      </c>
      <c r="J115" s="224" t="s">
        <v>100</v>
      </c>
      <c r="K115" s="202">
        <v>9</v>
      </c>
      <c r="L115" s="18"/>
    </row>
    <row r="116" spans="8:12">
      <c r="H116" s="222" t="s">
        <v>105</v>
      </c>
      <c r="I116" s="177">
        <f>SUMIF($H$8:$H$83,H116,$L$8:$L$83)</f>
        <v>9</v>
      </c>
      <c r="J116" s="224" t="s">
        <v>100</v>
      </c>
      <c r="K116" s="202">
        <v>9</v>
      </c>
      <c r="L116" s="18"/>
    </row>
    <row r="117" spans="8:12">
      <c r="H117" s="222" t="s">
        <v>43</v>
      </c>
      <c r="I117" s="177">
        <f>SUMIF($H$8:$H$82,H117,$L$8:$L$82)</f>
        <v>9</v>
      </c>
      <c r="J117" s="224" t="s">
        <v>37</v>
      </c>
      <c r="K117" s="202">
        <v>9</v>
      </c>
      <c r="L117" s="18"/>
    </row>
    <row r="118" spans="8:12">
      <c r="H118" s="222" t="s">
        <v>44</v>
      </c>
      <c r="I118" s="177">
        <f>SUMIF($H$8:$H$100,H118,$L$8:$L$100)</f>
        <v>9</v>
      </c>
      <c r="J118" s="224" t="s">
        <v>37</v>
      </c>
      <c r="K118" s="202">
        <v>9</v>
      </c>
      <c r="L118" s="18"/>
    </row>
    <row r="119" spans="8:12">
      <c r="H119" s="223" t="s">
        <v>45</v>
      </c>
      <c r="I119" s="177">
        <f>SUMIF($H$8:$H$82,H119,$L$8:$L$82)</f>
        <v>9</v>
      </c>
      <c r="J119" s="224" t="s">
        <v>39</v>
      </c>
      <c r="K119" s="202">
        <v>9</v>
      </c>
      <c r="L119" s="18"/>
    </row>
    <row r="120" spans="8:12">
      <c r="H120" s="223" t="s">
        <v>46</v>
      </c>
      <c r="I120" s="177">
        <f>SUMIF($H$8:$H$82,H120,$L$8:$L$82)</f>
        <v>9</v>
      </c>
      <c r="J120" s="224" t="s">
        <v>47</v>
      </c>
      <c r="K120" s="202">
        <v>9</v>
      </c>
      <c r="L120" s="18"/>
    </row>
    <row r="121" spans="8:12">
      <c r="H121" s="223" t="s">
        <v>48</v>
      </c>
      <c r="I121" s="177">
        <f>SUMIF($H$8:$H$104,H121,$L$8:$L$104)</f>
        <v>9</v>
      </c>
      <c r="J121" s="225" t="s">
        <v>37</v>
      </c>
      <c r="K121" s="202">
        <v>9</v>
      </c>
      <c r="L121" s="18"/>
    </row>
    <row r="122" spans="8:12">
      <c r="H122" s="223" t="s">
        <v>49</v>
      </c>
      <c r="I122" s="177">
        <f>SUMIF($H$8:$H$82,H122,$L$8:$L$82)</f>
        <v>9</v>
      </c>
      <c r="J122" s="225" t="s">
        <v>38</v>
      </c>
      <c r="K122" s="202">
        <v>9</v>
      </c>
      <c r="L122" s="18"/>
    </row>
    <row r="123" spans="8:12">
      <c r="H123" s="223" t="s">
        <v>50</v>
      </c>
      <c r="I123" s="177">
        <f>SUMIF($H$8:$H$101,H123,$L$8:$L$101)</f>
        <v>18</v>
      </c>
      <c r="J123" s="224" t="s">
        <v>51</v>
      </c>
      <c r="K123" s="202">
        <v>18</v>
      </c>
      <c r="L123" s="18"/>
    </row>
    <row r="124" spans="8:12">
      <c r="H124" s="222" t="s">
        <v>52</v>
      </c>
      <c r="I124" s="177">
        <f>SUMIF($H$8:$H$85,H124,$L$8:$L$85)</f>
        <v>18</v>
      </c>
      <c r="J124" s="224" t="s">
        <v>36</v>
      </c>
      <c r="K124" s="202">
        <v>18</v>
      </c>
      <c r="L124" s="18"/>
    </row>
    <row r="125" spans="8:12">
      <c r="H125" s="222" t="s">
        <v>53</v>
      </c>
      <c r="I125" s="177">
        <f>SUMIF($H$8:$H$106,H125,$L$8:$L$106)</f>
        <v>18</v>
      </c>
      <c r="J125" s="224" t="s">
        <v>65</v>
      </c>
      <c r="K125" s="202">
        <v>18</v>
      </c>
      <c r="L125" s="18"/>
    </row>
    <row r="126" spans="8:12">
      <c r="H126" s="222" t="s">
        <v>54</v>
      </c>
      <c r="I126" s="177">
        <f>SUMIF($H$8:$H$82,H126,$L$8:$L$82)</f>
        <v>9</v>
      </c>
      <c r="J126" s="222" t="s">
        <v>47</v>
      </c>
      <c r="K126" s="202">
        <v>9</v>
      </c>
      <c r="L126" s="18"/>
    </row>
    <row r="127" spans="8:12">
      <c r="H127" s="222" t="s">
        <v>55</v>
      </c>
      <c r="I127" s="177">
        <f>SUMIF($H$8:$H$105,H127,$L$8:$L$105)</f>
        <v>9</v>
      </c>
      <c r="J127" s="222" t="s">
        <v>37</v>
      </c>
      <c r="K127" s="202">
        <v>9</v>
      </c>
      <c r="L127" s="18"/>
    </row>
    <row r="128" spans="8:12">
      <c r="H128" s="222" t="s">
        <v>56</v>
      </c>
      <c r="I128" s="177">
        <f>SUMIF($H$8:$H$82,H128,$L$8:$L$82)</f>
        <v>9</v>
      </c>
      <c r="J128" s="223" t="s">
        <v>85</v>
      </c>
      <c r="K128" s="202">
        <v>9</v>
      </c>
      <c r="L128" s="18"/>
    </row>
    <row r="129" spans="8:12">
      <c r="H129" s="222" t="s">
        <v>57</v>
      </c>
      <c r="I129" s="177">
        <f>SUMIF($H$8:$H$101,H129,$L$8:$L$101)</f>
        <v>9</v>
      </c>
      <c r="J129" s="226" t="s">
        <v>89</v>
      </c>
      <c r="K129" s="202">
        <v>9</v>
      </c>
      <c r="L129" s="18"/>
    </row>
    <row r="130" spans="8:12">
      <c r="H130" s="223" t="s">
        <v>58</v>
      </c>
      <c r="I130" s="177">
        <f>SUMIF($H$8:$H$102,H130,$L$8:$L$102)</f>
        <v>18</v>
      </c>
      <c r="J130" s="226" t="s">
        <v>109</v>
      </c>
      <c r="K130" s="202">
        <v>18</v>
      </c>
      <c r="L130" s="18"/>
    </row>
    <row r="131" spans="8:12">
      <c r="K131" s="46">
        <f>SUM(K114:K130)</f>
        <v>207</v>
      </c>
      <c r="L131" s="46"/>
    </row>
  </sheetData>
  <autoFilter ref="A7:L112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6"/>
  <sheetViews>
    <sheetView topLeftCell="A10" zoomScaleNormal="100" workbookViewId="0">
      <selection activeCell="N18" sqref="N18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5.125" style="17" customWidth="1"/>
    <col min="10" max="10" width="19.87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19</v>
      </c>
      <c r="D1" s="18"/>
      <c r="I1" s="18"/>
    </row>
    <row r="2" spans="1:22" ht="23.25">
      <c r="A2" s="22" t="s">
        <v>20</v>
      </c>
      <c r="B2" s="23" t="s">
        <v>21</v>
      </c>
      <c r="C2" s="24"/>
      <c r="D2" s="24"/>
      <c r="I2" s="18"/>
      <c r="L2" s="198" t="s">
        <v>61</v>
      </c>
    </row>
    <row r="3" spans="1:22" ht="26.25">
      <c r="A3" s="22" t="s">
        <v>22</v>
      </c>
      <c r="B3" s="112" t="s">
        <v>62</v>
      </c>
      <c r="C3" s="113"/>
      <c r="D3" s="24"/>
      <c r="H3" s="25" t="s">
        <v>88</v>
      </c>
      <c r="I3" s="18"/>
      <c r="J3" s="44"/>
      <c r="K3" s="26"/>
      <c r="L3" s="212" t="s">
        <v>98</v>
      </c>
    </row>
    <row r="4" spans="1:22" ht="18.75">
      <c r="A4" s="22" t="s">
        <v>23</v>
      </c>
      <c r="B4" s="23" t="s">
        <v>41</v>
      </c>
      <c r="C4" s="24"/>
      <c r="D4" s="24"/>
      <c r="H4" s="213" t="s">
        <v>24</v>
      </c>
      <c r="I4" s="18"/>
      <c r="J4" s="342">
        <v>45575</v>
      </c>
      <c r="K4" s="185"/>
      <c r="L4" s="28"/>
    </row>
    <row r="5" spans="1:22" ht="18.75">
      <c r="A5" s="22" t="s">
        <v>25</v>
      </c>
      <c r="B5" s="29" t="s">
        <v>87</v>
      </c>
      <c r="C5" s="24"/>
      <c r="D5" s="24"/>
      <c r="I5" s="31"/>
      <c r="J5" s="347" t="s">
        <v>117</v>
      </c>
      <c r="K5" s="32"/>
      <c r="L5" s="33"/>
      <c r="M5" s="34"/>
    </row>
    <row r="6" spans="1:22" ht="19.5" thickBot="1">
      <c r="A6" s="22"/>
      <c r="B6" s="29"/>
      <c r="C6" s="24"/>
      <c r="D6" s="24"/>
      <c r="I6" s="31"/>
      <c r="J6" s="35"/>
    </row>
    <row r="7" spans="1:22" s="36" customFormat="1" ht="24.75" customHeight="1" thickBot="1">
      <c r="A7" s="64" t="s">
        <v>26</v>
      </c>
      <c r="B7" s="65" t="s">
        <v>59</v>
      </c>
      <c r="C7" s="66" t="s">
        <v>27</v>
      </c>
      <c r="D7" s="66" t="s">
        <v>28</v>
      </c>
      <c r="E7" s="349" t="s">
        <v>29</v>
      </c>
      <c r="F7" s="349"/>
      <c r="G7" s="349"/>
      <c r="H7" s="64" t="s">
        <v>30</v>
      </c>
      <c r="I7" s="67" t="s">
        <v>31</v>
      </c>
      <c r="J7" s="67" t="s">
        <v>32</v>
      </c>
      <c r="K7" s="68" t="s">
        <v>33</v>
      </c>
      <c r="L7" s="69" t="s">
        <v>60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6" customFormat="1" ht="16.5" customHeight="1">
      <c r="A8" s="117">
        <v>45570</v>
      </c>
      <c r="B8" s="149" t="str">
        <f t="shared" ref="B8:B71" si="0">IF(WEEKDAY(A8,2)=5,"piątek",IF(WEEKDAY(A8,2)=6,"sobota",IF(WEEKDAY(A8,2)=7,"niedziela","Błąd")))</f>
        <v>sobota</v>
      </c>
      <c r="C8" s="204" t="s">
        <v>96</v>
      </c>
      <c r="D8" s="162" t="s">
        <v>41</v>
      </c>
      <c r="E8" s="161">
        <v>0.33333333333333331</v>
      </c>
      <c r="F8" s="162" t="s">
        <v>34</v>
      </c>
      <c r="G8" s="227">
        <v>0.43402777777777779</v>
      </c>
      <c r="H8" s="250" t="s">
        <v>73</v>
      </c>
      <c r="I8" s="78" t="s">
        <v>101</v>
      </c>
      <c r="J8" s="251" t="s">
        <v>72</v>
      </c>
      <c r="K8" s="179" t="s">
        <v>102</v>
      </c>
      <c r="L8" s="265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6" customFormat="1" ht="16.5" customHeight="1">
      <c r="A9" s="114">
        <v>45570</v>
      </c>
      <c r="B9" s="145" t="str">
        <f t="shared" si="0"/>
        <v>sobota</v>
      </c>
      <c r="C9" s="205" t="s">
        <v>96</v>
      </c>
      <c r="D9" s="148" t="s">
        <v>41</v>
      </c>
      <c r="E9" s="163">
        <v>0.44097222222222227</v>
      </c>
      <c r="F9" s="148" t="s">
        <v>34</v>
      </c>
      <c r="G9" s="228">
        <v>0.54166666666666663</v>
      </c>
      <c r="H9" s="252" t="s">
        <v>81</v>
      </c>
      <c r="I9" s="80" t="s">
        <v>101</v>
      </c>
      <c r="J9" s="222" t="s">
        <v>83</v>
      </c>
      <c r="K9" s="178" t="s">
        <v>102</v>
      </c>
      <c r="L9" s="239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6" customFormat="1" ht="16.5" customHeight="1">
      <c r="A10" s="114">
        <v>45570</v>
      </c>
      <c r="B10" s="145" t="str">
        <f t="shared" si="0"/>
        <v>sobota</v>
      </c>
      <c r="C10" s="205" t="s">
        <v>96</v>
      </c>
      <c r="D10" s="148" t="s">
        <v>41</v>
      </c>
      <c r="E10" s="163">
        <v>0.5625</v>
      </c>
      <c r="F10" s="148" t="s">
        <v>34</v>
      </c>
      <c r="G10" s="228">
        <v>0.66319444444444442</v>
      </c>
      <c r="H10" s="252" t="s">
        <v>78</v>
      </c>
      <c r="I10" s="80" t="s">
        <v>101</v>
      </c>
      <c r="J10" s="222" t="s">
        <v>91</v>
      </c>
      <c r="K10" s="187" t="s">
        <v>102</v>
      </c>
      <c r="L10" s="236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6" customFormat="1" ht="16.5" customHeight="1">
      <c r="A11" s="114">
        <v>45570</v>
      </c>
      <c r="B11" s="145" t="str">
        <f t="shared" si="0"/>
        <v>sobota</v>
      </c>
      <c r="C11" s="205" t="s">
        <v>96</v>
      </c>
      <c r="D11" s="148" t="s">
        <v>41</v>
      </c>
      <c r="E11" s="163">
        <v>0.67013888888888884</v>
      </c>
      <c r="F11" s="148" t="s">
        <v>34</v>
      </c>
      <c r="G11" s="228">
        <v>0.77083333333333337</v>
      </c>
      <c r="H11" s="252" t="s">
        <v>75</v>
      </c>
      <c r="I11" s="80" t="s">
        <v>101</v>
      </c>
      <c r="J11" s="224" t="s">
        <v>77</v>
      </c>
      <c r="K11" s="178" t="s">
        <v>102</v>
      </c>
      <c r="L11" s="236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6" customFormat="1" ht="16.5" customHeight="1" thickBot="1">
      <c r="A12" s="118">
        <v>45570</v>
      </c>
      <c r="B12" s="199" t="str">
        <f t="shared" si="0"/>
        <v>sobota</v>
      </c>
      <c r="C12" s="206" t="s">
        <v>96</v>
      </c>
      <c r="D12" s="203" t="s">
        <v>41</v>
      </c>
      <c r="E12" s="159">
        <v>0.77777777777777779</v>
      </c>
      <c r="F12" s="160" t="s">
        <v>34</v>
      </c>
      <c r="G12" s="229">
        <v>0.87847222222222221</v>
      </c>
      <c r="H12" s="328" t="s">
        <v>66</v>
      </c>
      <c r="I12" s="76" t="s">
        <v>101</v>
      </c>
      <c r="J12" s="234" t="s">
        <v>51</v>
      </c>
      <c r="K12" s="190" t="s">
        <v>102</v>
      </c>
      <c r="L12" s="266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6" customFormat="1" ht="16.5" customHeight="1">
      <c r="A13" s="216">
        <v>45571</v>
      </c>
      <c r="B13" s="59" t="str">
        <f t="shared" si="0"/>
        <v>niedziela</v>
      </c>
      <c r="C13" s="219" t="s">
        <v>96</v>
      </c>
      <c r="D13" s="162" t="s">
        <v>41</v>
      </c>
      <c r="E13" s="161">
        <v>0.33333333333333331</v>
      </c>
      <c r="F13" s="162" t="s">
        <v>34</v>
      </c>
      <c r="G13" s="161">
        <v>0.43402777777777779</v>
      </c>
      <c r="H13" s="222" t="s">
        <v>79</v>
      </c>
      <c r="I13" s="80" t="s">
        <v>101</v>
      </c>
      <c r="J13" s="224" t="s">
        <v>64</v>
      </c>
      <c r="K13" s="178" t="s">
        <v>102</v>
      </c>
      <c r="L13" s="23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6" customFormat="1" ht="16.5" customHeight="1">
      <c r="A14" s="215">
        <v>45571</v>
      </c>
      <c r="B14" s="62" t="str">
        <f t="shared" si="0"/>
        <v>niedziela</v>
      </c>
      <c r="C14" s="220" t="s">
        <v>96</v>
      </c>
      <c r="D14" s="148" t="s">
        <v>41</v>
      </c>
      <c r="E14" s="163">
        <v>0.44097222222222227</v>
      </c>
      <c r="F14" s="148" t="s">
        <v>34</v>
      </c>
      <c r="G14" s="163">
        <v>0.54166666666666663</v>
      </c>
      <c r="H14" s="222" t="s">
        <v>81</v>
      </c>
      <c r="I14" s="80" t="s">
        <v>101</v>
      </c>
      <c r="J14" s="222" t="s">
        <v>83</v>
      </c>
      <c r="K14" s="178" t="s">
        <v>102</v>
      </c>
      <c r="L14" s="239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6" customFormat="1" ht="16.5" customHeight="1">
      <c r="A15" s="217">
        <v>45571</v>
      </c>
      <c r="B15" s="62" t="str">
        <f t="shared" si="0"/>
        <v>niedziela</v>
      </c>
      <c r="C15" s="220" t="s">
        <v>96</v>
      </c>
      <c r="D15" s="148" t="s">
        <v>41</v>
      </c>
      <c r="E15" s="163">
        <v>0.5625</v>
      </c>
      <c r="F15" s="148" t="s">
        <v>34</v>
      </c>
      <c r="G15" s="163">
        <v>0.66319444444444442</v>
      </c>
      <c r="H15" s="223" t="s">
        <v>73</v>
      </c>
      <c r="I15" s="80" t="s">
        <v>101</v>
      </c>
      <c r="J15" s="224" t="s">
        <v>72</v>
      </c>
      <c r="K15" s="178" t="s">
        <v>102</v>
      </c>
      <c r="L15" s="236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6" customFormat="1" ht="16.5" customHeight="1">
      <c r="A16" s="217">
        <v>45571</v>
      </c>
      <c r="B16" s="62" t="str">
        <f t="shared" si="0"/>
        <v>niedziela</v>
      </c>
      <c r="C16" s="220" t="s">
        <v>96</v>
      </c>
      <c r="D16" s="148" t="s">
        <v>41</v>
      </c>
      <c r="E16" s="163">
        <v>0.67013888888888884</v>
      </c>
      <c r="F16" s="148" t="s">
        <v>34</v>
      </c>
      <c r="G16" s="163">
        <v>0.77083333333333337</v>
      </c>
      <c r="H16" s="222" t="s">
        <v>75</v>
      </c>
      <c r="I16" s="80" t="s">
        <v>101</v>
      </c>
      <c r="J16" s="224" t="s">
        <v>77</v>
      </c>
      <c r="K16" s="178" t="s">
        <v>102</v>
      </c>
      <c r="L16" s="236">
        <v>3</v>
      </c>
      <c r="M16" s="184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6" customFormat="1" ht="16.5" customHeight="1" thickBot="1">
      <c r="A17" s="218">
        <v>45571</v>
      </c>
      <c r="B17" s="63" t="str">
        <f t="shared" si="0"/>
        <v>niedziela</v>
      </c>
      <c r="C17" s="221" t="s">
        <v>96</v>
      </c>
      <c r="D17" s="203" t="s">
        <v>41</v>
      </c>
      <c r="E17" s="159">
        <v>0.77777777777777779</v>
      </c>
      <c r="F17" s="160" t="s">
        <v>34</v>
      </c>
      <c r="G17" s="159">
        <v>0.87847222222222221</v>
      </c>
      <c r="H17" s="172"/>
      <c r="I17" s="76"/>
      <c r="J17" s="237"/>
      <c r="K17" s="190"/>
      <c r="L17" s="240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6" customFormat="1" ht="16.5" customHeight="1">
      <c r="A18" s="114">
        <v>45577</v>
      </c>
      <c r="B18" s="164" t="str">
        <f t="shared" si="0"/>
        <v>sobota</v>
      </c>
      <c r="C18" s="204" t="s">
        <v>96</v>
      </c>
      <c r="D18" s="162" t="s">
        <v>41</v>
      </c>
      <c r="E18" s="161">
        <v>0.33333333333333331</v>
      </c>
      <c r="F18" s="162" t="s">
        <v>34</v>
      </c>
      <c r="G18" s="161">
        <v>0.43402777777777779</v>
      </c>
      <c r="H18" s="170"/>
      <c r="I18" s="129"/>
      <c r="J18" s="188"/>
      <c r="K18" s="179"/>
      <c r="L18" s="130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6" customFormat="1" ht="16.5" customHeight="1">
      <c r="A19" s="114">
        <v>45577</v>
      </c>
      <c r="B19" s="165" t="str">
        <f t="shared" si="0"/>
        <v>sobota</v>
      </c>
      <c r="C19" s="205" t="s">
        <v>96</v>
      </c>
      <c r="D19" s="148" t="s">
        <v>41</v>
      </c>
      <c r="E19" s="163">
        <v>0.44097222222222227</v>
      </c>
      <c r="F19" s="148" t="s">
        <v>34</v>
      </c>
      <c r="G19" s="163">
        <v>0.54166666666666663</v>
      </c>
      <c r="H19" s="222" t="s">
        <v>67</v>
      </c>
      <c r="I19" s="80" t="s">
        <v>104</v>
      </c>
      <c r="J19" s="224" t="s">
        <v>86</v>
      </c>
      <c r="K19" s="193" t="s">
        <v>112</v>
      </c>
      <c r="L19" s="7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6" customFormat="1" ht="16.5" customHeight="1">
      <c r="A20" s="114">
        <v>45577</v>
      </c>
      <c r="B20" s="165" t="str">
        <f t="shared" si="0"/>
        <v>sobota</v>
      </c>
      <c r="C20" s="205" t="s">
        <v>96</v>
      </c>
      <c r="D20" s="148" t="s">
        <v>41</v>
      </c>
      <c r="E20" s="163">
        <v>0.5625</v>
      </c>
      <c r="F20" s="148" t="s">
        <v>34</v>
      </c>
      <c r="G20" s="163">
        <v>0.66319444444444442</v>
      </c>
      <c r="H20" s="223" t="s">
        <v>74</v>
      </c>
      <c r="I20" s="80" t="s">
        <v>104</v>
      </c>
      <c r="J20" s="224" t="s">
        <v>72</v>
      </c>
      <c r="K20" s="92" t="s">
        <v>116</v>
      </c>
      <c r="L20" s="74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6" customFormat="1" ht="16.5" customHeight="1">
      <c r="A21" s="114">
        <v>45577</v>
      </c>
      <c r="B21" s="165" t="str">
        <f t="shared" si="0"/>
        <v>sobota</v>
      </c>
      <c r="C21" s="205" t="s">
        <v>96</v>
      </c>
      <c r="D21" s="148" t="s">
        <v>41</v>
      </c>
      <c r="E21" s="157">
        <v>0.67013888888888884</v>
      </c>
      <c r="F21" s="158" t="s">
        <v>34</v>
      </c>
      <c r="G21" s="157">
        <v>0.77083333333333337</v>
      </c>
      <c r="H21" s="222" t="s">
        <v>63</v>
      </c>
      <c r="I21" s="80" t="s">
        <v>104</v>
      </c>
      <c r="J21" s="224" t="s">
        <v>99</v>
      </c>
      <c r="K21" s="92" t="s">
        <v>115</v>
      </c>
      <c r="L21" s="74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6" customFormat="1" ht="16.5" customHeight="1" thickBot="1">
      <c r="A22" s="114">
        <v>45577</v>
      </c>
      <c r="B22" s="165" t="str">
        <f t="shared" si="0"/>
        <v>sobota</v>
      </c>
      <c r="C22" s="206" t="s">
        <v>96</v>
      </c>
      <c r="D22" s="203" t="s">
        <v>41</v>
      </c>
      <c r="E22" s="157">
        <v>0.77777777777777779</v>
      </c>
      <c r="F22" s="158" t="s">
        <v>34</v>
      </c>
      <c r="G22" s="157">
        <v>0.87847222222222221</v>
      </c>
      <c r="H22" s="223" t="s">
        <v>110</v>
      </c>
      <c r="I22" s="80" t="s">
        <v>104</v>
      </c>
      <c r="J22" s="226" t="s">
        <v>94</v>
      </c>
      <c r="K22" s="90" t="s">
        <v>111</v>
      </c>
      <c r="L22" s="72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6" customFormat="1" ht="16.5" customHeight="1">
      <c r="A23" s="207">
        <v>45578</v>
      </c>
      <c r="B23" s="166" t="str">
        <f t="shared" si="0"/>
        <v>niedziela</v>
      </c>
      <c r="C23" s="204" t="s">
        <v>96</v>
      </c>
      <c r="D23" s="162" t="s">
        <v>41</v>
      </c>
      <c r="E23" s="155">
        <v>0.33333333333333331</v>
      </c>
      <c r="F23" s="156" t="s">
        <v>34</v>
      </c>
      <c r="G23" s="155">
        <v>0.43402777777777779</v>
      </c>
      <c r="H23" s="171"/>
      <c r="I23" s="129"/>
      <c r="J23" s="191"/>
      <c r="K23" s="179"/>
      <c r="L23" s="81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6" customFormat="1" ht="16.5" customHeight="1">
      <c r="A24" s="208">
        <v>45578</v>
      </c>
      <c r="B24" s="150" t="str">
        <f t="shared" si="0"/>
        <v>niedziela</v>
      </c>
      <c r="C24" s="205" t="s">
        <v>96</v>
      </c>
      <c r="D24" s="148" t="s">
        <v>41</v>
      </c>
      <c r="E24" s="157">
        <v>0.44097222222222227</v>
      </c>
      <c r="F24" s="158" t="s">
        <v>34</v>
      </c>
      <c r="G24" s="157">
        <v>0.54166666666666663</v>
      </c>
      <c r="H24" s="222"/>
      <c r="I24" s="80"/>
      <c r="J24" s="224"/>
      <c r="K24" s="178"/>
      <c r="L24" s="74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6" customFormat="1" ht="16.5" customHeight="1">
      <c r="A25" s="208">
        <v>45578</v>
      </c>
      <c r="B25" s="150" t="str">
        <f t="shared" si="0"/>
        <v>niedziela</v>
      </c>
      <c r="C25" s="205" t="s">
        <v>96</v>
      </c>
      <c r="D25" s="148" t="s">
        <v>41</v>
      </c>
      <c r="E25" s="163">
        <v>0.5625</v>
      </c>
      <c r="F25" s="148" t="s">
        <v>34</v>
      </c>
      <c r="G25" s="163">
        <v>0.66319444444444442</v>
      </c>
      <c r="H25" s="222" t="s">
        <v>82</v>
      </c>
      <c r="I25" s="80" t="s">
        <v>104</v>
      </c>
      <c r="J25" s="226" t="s">
        <v>83</v>
      </c>
      <c r="K25" s="92" t="s">
        <v>116</v>
      </c>
      <c r="L25" s="74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6" customFormat="1" ht="16.5" customHeight="1">
      <c r="A26" s="208">
        <v>45578</v>
      </c>
      <c r="B26" s="167" t="str">
        <f t="shared" si="0"/>
        <v>niedziela</v>
      </c>
      <c r="C26" s="205" t="s">
        <v>96</v>
      </c>
      <c r="D26" s="148" t="s">
        <v>41</v>
      </c>
      <c r="E26" s="163">
        <v>0.67013888888888884</v>
      </c>
      <c r="F26" s="148" t="s">
        <v>34</v>
      </c>
      <c r="G26" s="163">
        <v>0.77083333333333337</v>
      </c>
      <c r="H26" s="222" t="s">
        <v>63</v>
      </c>
      <c r="I26" s="80" t="s">
        <v>104</v>
      </c>
      <c r="J26" s="224" t="s">
        <v>99</v>
      </c>
      <c r="K26" s="92" t="s">
        <v>115</v>
      </c>
      <c r="L26" s="74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6" customFormat="1" ht="16.5" customHeight="1" thickBot="1">
      <c r="A27" s="211">
        <v>45578</v>
      </c>
      <c r="B27" s="168" t="str">
        <f t="shared" si="0"/>
        <v>niedziela</v>
      </c>
      <c r="C27" s="206" t="s">
        <v>96</v>
      </c>
      <c r="D27" s="203" t="s">
        <v>41</v>
      </c>
      <c r="E27" s="159">
        <v>0.77777777777777779</v>
      </c>
      <c r="F27" s="160" t="s">
        <v>34</v>
      </c>
      <c r="G27" s="159">
        <v>0.87847222222222221</v>
      </c>
      <c r="H27" s="153"/>
      <c r="I27" s="80"/>
      <c r="J27" s="124"/>
      <c r="K27" s="109"/>
      <c r="L27" s="7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6" customFormat="1" ht="16.5" customHeight="1">
      <c r="A28" s="117">
        <v>45591</v>
      </c>
      <c r="B28" s="145" t="str">
        <f t="shared" si="0"/>
        <v>sobota</v>
      </c>
      <c r="C28" s="204" t="s">
        <v>96</v>
      </c>
      <c r="D28" s="162" t="s">
        <v>41</v>
      </c>
      <c r="E28" s="161">
        <v>0.33333333333333331</v>
      </c>
      <c r="F28" s="162" t="s">
        <v>34</v>
      </c>
      <c r="G28" s="161">
        <v>0.43402777777777779</v>
      </c>
      <c r="H28" s="276" t="s">
        <v>66</v>
      </c>
      <c r="I28" s="78" t="s">
        <v>101</v>
      </c>
      <c r="J28" s="277" t="s">
        <v>51</v>
      </c>
      <c r="K28" s="179" t="s">
        <v>102</v>
      </c>
      <c r="L28" s="70">
        <v>3</v>
      </c>
      <c r="M28" s="184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6" customFormat="1" ht="16.5" customHeight="1">
      <c r="A29" s="114">
        <v>45591</v>
      </c>
      <c r="B29" s="145" t="str">
        <f t="shared" si="0"/>
        <v>sobota</v>
      </c>
      <c r="C29" s="205" t="s">
        <v>96</v>
      </c>
      <c r="D29" s="148" t="s">
        <v>41</v>
      </c>
      <c r="E29" s="163">
        <v>0.44097222222222227</v>
      </c>
      <c r="F29" s="148" t="s">
        <v>34</v>
      </c>
      <c r="G29" s="163">
        <v>0.54166666666666663</v>
      </c>
      <c r="H29" s="222" t="s">
        <v>42</v>
      </c>
      <c r="I29" s="80" t="s">
        <v>101</v>
      </c>
      <c r="J29" s="224" t="s">
        <v>100</v>
      </c>
      <c r="K29" s="178" t="s">
        <v>102</v>
      </c>
      <c r="L29" s="72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6" customFormat="1" ht="16.5" customHeight="1">
      <c r="A30" s="114">
        <v>45591</v>
      </c>
      <c r="B30" s="145" t="str">
        <f t="shared" si="0"/>
        <v>sobota</v>
      </c>
      <c r="C30" s="205" t="s">
        <v>96</v>
      </c>
      <c r="D30" s="148" t="s">
        <v>41</v>
      </c>
      <c r="E30" s="163">
        <v>0.5625</v>
      </c>
      <c r="F30" s="148" t="s">
        <v>34</v>
      </c>
      <c r="G30" s="163">
        <v>0.66319444444444442</v>
      </c>
      <c r="H30" s="252" t="s">
        <v>75</v>
      </c>
      <c r="I30" s="80" t="s">
        <v>101</v>
      </c>
      <c r="J30" s="224" t="s">
        <v>77</v>
      </c>
      <c r="K30" s="178" t="s">
        <v>102</v>
      </c>
      <c r="L30" s="236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6" customFormat="1" ht="16.5" customHeight="1">
      <c r="A31" s="114">
        <v>45591</v>
      </c>
      <c r="B31" s="145" t="str">
        <f t="shared" si="0"/>
        <v>sobota</v>
      </c>
      <c r="C31" s="205" t="s">
        <v>96</v>
      </c>
      <c r="D31" s="148" t="s">
        <v>41</v>
      </c>
      <c r="E31" s="163">
        <v>0.67013888888888884</v>
      </c>
      <c r="F31" s="148" t="s">
        <v>34</v>
      </c>
      <c r="G31" s="163">
        <v>0.77083333333333337</v>
      </c>
      <c r="H31" s="223" t="s">
        <v>68</v>
      </c>
      <c r="I31" s="80" t="s">
        <v>101</v>
      </c>
      <c r="J31" s="224" t="s">
        <v>90</v>
      </c>
      <c r="K31" s="178" t="s">
        <v>102</v>
      </c>
      <c r="L31" s="74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6" customFormat="1" ht="16.5" customHeight="1" thickBot="1">
      <c r="A32" s="118">
        <v>45591</v>
      </c>
      <c r="B32" s="145" t="str">
        <f t="shared" si="0"/>
        <v>sobota</v>
      </c>
      <c r="C32" s="206" t="s">
        <v>96</v>
      </c>
      <c r="D32" s="203" t="s">
        <v>41</v>
      </c>
      <c r="E32" s="159">
        <v>0.77777777777777779</v>
      </c>
      <c r="F32" s="160" t="s">
        <v>34</v>
      </c>
      <c r="G32" s="159">
        <v>0.87847222222222221</v>
      </c>
      <c r="H32" s="222" t="s">
        <v>79</v>
      </c>
      <c r="I32" s="80" t="s">
        <v>101</v>
      </c>
      <c r="J32" s="224" t="s">
        <v>64</v>
      </c>
      <c r="K32" s="178" t="s">
        <v>102</v>
      </c>
      <c r="L32" s="7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6" customFormat="1" ht="16.5" customHeight="1">
      <c r="A33" s="115">
        <v>45592</v>
      </c>
      <c r="B33" s="166" t="str">
        <f t="shared" si="0"/>
        <v>niedziela</v>
      </c>
      <c r="C33" s="204" t="s">
        <v>96</v>
      </c>
      <c r="D33" s="162" t="s">
        <v>41</v>
      </c>
      <c r="E33" s="155">
        <v>0.33333333333333331</v>
      </c>
      <c r="F33" s="156" t="s">
        <v>34</v>
      </c>
      <c r="G33" s="248">
        <v>0.43402777777777779</v>
      </c>
      <c r="H33" s="276" t="s">
        <v>42</v>
      </c>
      <c r="I33" s="78" t="s">
        <v>101</v>
      </c>
      <c r="J33" s="251" t="s">
        <v>100</v>
      </c>
      <c r="K33" s="179" t="s">
        <v>102</v>
      </c>
      <c r="L33" s="70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6" customFormat="1" ht="16.5" customHeight="1">
      <c r="A34" s="116">
        <v>45592</v>
      </c>
      <c r="B34" s="150" t="str">
        <f t="shared" si="0"/>
        <v>niedziela</v>
      </c>
      <c r="C34" s="205" t="s">
        <v>96</v>
      </c>
      <c r="D34" s="148" t="s">
        <v>41</v>
      </c>
      <c r="E34" s="157">
        <v>0.44097222222222227</v>
      </c>
      <c r="F34" s="158" t="s">
        <v>34</v>
      </c>
      <c r="G34" s="249">
        <v>0.54166666666666663</v>
      </c>
      <c r="H34" s="232" t="s">
        <v>81</v>
      </c>
      <c r="I34" s="80" t="s">
        <v>101</v>
      </c>
      <c r="J34" s="232" t="s">
        <v>83</v>
      </c>
      <c r="K34" s="244" t="s">
        <v>102</v>
      </c>
      <c r="L34" s="72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6" customFormat="1" ht="16.5" customHeight="1">
      <c r="A35" s="116">
        <v>45592</v>
      </c>
      <c r="B35" s="150" t="str">
        <f t="shared" si="0"/>
        <v>niedziela</v>
      </c>
      <c r="C35" s="205" t="s">
        <v>96</v>
      </c>
      <c r="D35" s="148" t="s">
        <v>41</v>
      </c>
      <c r="E35" s="157">
        <v>0.5625</v>
      </c>
      <c r="F35" s="158" t="s">
        <v>34</v>
      </c>
      <c r="G35" s="249">
        <v>0.66319444444444442</v>
      </c>
      <c r="H35" s="252" t="s">
        <v>75</v>
      </c>
      <c r="I35" s="80" t="s">
        <v>101</v>
      </c>
      <c r="J35" s="224" t="s">
        <v>77</v>
      </c>
      <c r="K35" s="178" t="s">
        <v>102</v>
      </c>
      <c r="L35" s="236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6" customFormat="1" ht="16.5" customHeight="1">
      <c r="A36" s="116">
        <v>45592</v>
      </c>
      <c r="B36" s="150" t="str">
        <f t="shared" si="0"/>
        <v>niedziela</v>
      </c>
      <c r="C36" s="205" t="s">
        <v>96</v>
      </c>
      <c r="D36" s="148" t="s">
        <v>41</v>
      </c>
      <c r="E36" s="163">
        <v>0.67013888888888884</v>
      </c>
      <c r="F36" s="148" t="s">
        <v>34</v>
      </c>
      <c r="G36" s="228">
        <v>0.77083333333333337</v>
      </c>
      <c r="H36" s="232" t="s">
        <v>78</v>
      </c>
      <c r="I36" s="80" t="s">
        <v>101</v>
      </c>
      <c r="J36" s="232" t="s">
        <v>91</v>
      </c>
      <c r="K36" s="299" t="s">
        <v>102</v>
      </c>
      <c r="L36" s="74">
        <v>3</v>
      </c>
      <c r="M36" s="184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6" customFormat="1" ht="16.5" customHeight="1" thickBot="1">
      <c r="A37" s="211">
        <v>45592</v>
      </c>
      <c r="B37" s="150" t="str">
        <f t="shared" si="0"/>
        <v>niedziela</v>
      </c>
      <c r="C37" s="206" t="s">
        <v>96</v>
      </c>
      <c r="D37" s="203" t="s">
        <v>41</v>
      </c>
      <c r="E37" s="159">
        <v>0.77777777777777779</v>
      </c>
      <c r="F37" s="160" t="s">
        <v>34</v>
      </c>
      <c r="G37" s="229">
        <v>0.87847222222222221</v>
      </c>
      <c r="H37" s="278"/>
      <c r="I37" s="76"/>
      <c r="J37" s="279"/>
      <c r="K37" s="190"/>
      <c r="L37" s="82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6" customFormat="1" ht="16.5" customHeight="1">
      <c r="A38" s="117">
        <v>45612</v>
      </c>
      <c r="B38" s="149" t="str">
        <f t="shared" si="0"/>
        <v>sobota</v>
      </c>
      <c r="C38" s="204" t="s">
        <v>96</v>
      </c>
      <c r="D38" s="162" t="s">
        <v>41</v>
      </c>
      <c r="E38" s="155">
        <v>0.33333333333333331</v>
      </c>
      <c r="F38" s="156" t="s">
        <v>34</v>
      </c>
      <c r="G38" s="155">
        <v>0.43402777777777779</v>
      </c>
      <c r="H38" s="222" t="s">
        <v>107</v>
      </c>
      <c r="I38" s="80" t="s">
        <v>103</v>
      </c>
      <c r="J38" s="224" t="s">
        <v>100</v>
      </c>
      <c r="K38" s="193" t="s">
        <v>114</v>
      </c>
      <c r="L38" s="74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6" customFormat="1" ht="16.5" customHeight="1">
      <c r="A39" s="114">
        <v>45612</v>
      </c>
      <c r="B39" s="145" t="str">
        <f t="shared" si="0"/>
        <v>sobota</v>
      </c>
      <c r="C39" s="205" t="s">
        <v>96</v>
      </c>
      <c r="D39" s="148" t="s">
        <v>41</v>
      </c>
      <c r="E39" s="157">
        <v>0.44097222222222227</v>
      </c>
      <c r="F39" s="158" t="s">
        <v>34</v>
      </c>
      <c r="G39" s="157">
        <v>0.54166666666666663</v>
      </c>
      <c r="H39" s="222" t="s">
        <v>67</v>
      </c>
      <c r="I39" s="80" t="s">
        <v>104</v>
      </c>
      <c r="J39" s="224" t="s">
        <v>86</v>
      </c>
      <c r="K39" s="193" t="s">
        <v>113</v>
      </c>
      <c r="L39" s="7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6" customFormat="1" ht="16.5" customHeight="1">
      <c r="A40" s="114">
        <v>45612</v>
      </c>
      <c r="B40" s="145" t="str">
        <f t="shared" si="0"/>
        <v>sobota</v>
      </c>
      <c r="C40" s="205" t="s">
        <v>96</v>
      </c>
      <c r="D40" s="148" t="s">
        <v>41</v>
      </c>
      <c r="E40" s="157">
        <v>0.5625</v>
      </c>
      <c r="F40" s="158" t="s">
        <v>34</v>
      </c>
      <c r="G40" s="157">
        <v>0.66319444444444442</v>
      </c>
      <c r="H40" s="223" t="s">
        <v>74</v>
      </c>
      <c r="I40" s="80" t="s">
        <v>104</v>
      </c>
      <c r="J40" s="224" t="s">
        <v>72</v>
      </c>
      <c r="K40" s="92" t="s">
        <v>116</v>
      </c>
      <c r="L40" s="74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6" customFormat="1" ht="16.5" customHeight="1">
      <c r="A41" s="114">
        <v>45612</v>
      </c>
      <c r="B41" s="145" t="str">
        <f t="shared" si="0"/>
        <v>sobota</v>
      </c>
      <c r="C41" s="205" t="s">
        <v>96</v>
      </c>
      <c r="D41" s="148" t="s">
        <v>41</v>
      </c>
      <c r="E41" s="157">
        <v>0.67013888888888884</v>
      </c>
      <c r="F41" s="158" t="s">
        <v>34</v>
      </c>
      <c r="G41" s="157">
        <v>0.77083333333333337</v>
      </c>
      <c r="H41" s="222" t="s">
        <v>63</v>
      </c>
      <c r="I41" s="80" t="s">
        <v>104</v>
      </c>
      <c r="J41" s="224" t="s">
        <v>99</v>
      </c>
      <c r="K41" s="92" t="s">
        <v>115</v>
      </c>
      <c r="L41" s="74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6" customFormat="1" ht="16.5" customHeight="1" thickBot="1">
      <c r="A42" s="118">
        <v>45612</v>
      </c>
      <c r="B42" s="145" t="str">
        <f t="shared" si="0"/>
        <v>sobota</v>
      </c>
      <c r="C42" s="206" t="s">
        <v>96</v>
      </c>
      <c r="D42" s="203" t="s">
        <v>41</v>
      </c>
      <c r="E42" s="159">
        <v>0.77777777777777779</v>
      </c>
      <c r="F42" s="160" t="s">
        <v>34</v>
      </c>
      <c r="G42" s="159">
        <v>0.87847222222222221</v>
      </c>
      <c r="H42" s="175"/>
      <c r="I42" s="80"/>
      <c r="J42" s="189"/>
      <c r="K42" s="339"/>
      <c r="L42" s="80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6" customFormat="1" ht="16.5" customHeight="1">
      <c r="A43" s="115">
        <v>45613</v>
      </c>
      <c r="B43" s="166" t="str">
        <f t="shared" si="0"/>
        <v>niedziela</v>
      </c>
      <c r="C43" s="204" t="s">
        <v>96</v>
      </c>
      <c r="D43" s="162" t="s">
        <v>41</v>
      </c>
      <c r="E43" s="155">
        <v>0.33333333333333331</v>
      </c>
      <c r="F43" s="156" t="s">
        <v>34</v>
      </c>
      <c r="G43" s="155">
        <v>0.43402777777777779</v>
      </c>
      <c r="H43" s="223" t="s">
        <v>69</v>
      </c>
      <c r="I43" s="129" t="s">
        <v>104</v>
      </c>
      <c r="J43" s="245" t="s">
        <v>90</v>
      </c>
      <c r="K43" s="343" t="s">
        <v>112</v>
      </c>
      <c r="L43" s="130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6" customFormat="1" ht="16.5" customHeight="1">
      <c r="A44" s="116">
        <v>45613</v>
      </c>
      <c r="B44" s="150" t="str">
        <f t="shared" si="0"/>
        <v>niedziela</v>
      </c>
      <c r="C44" s="205" t="s">
        <v>96</v>
      </c>
      <c r="D44" s="148" t="s">
        <v>41</v>
      </c>
      <c r="E44" s="157">
        <v>0.44097222222222227</v>
      </c>
      <c r="F44" s="158" t="s">
        <v>34</v>
      </c>
      <c r="G44" s="157">
        <v>0.54166666666666663</v>
      </c>
      <c r="H44" s="223" t="s">
        <v>70</v>
      </c>
      <c r="I44" s="80" t="s">
        <v>103</v>
      </c>
      <c r="J44" s="247" t="s">
        <v>90</v>
      </c>
      <c r="K44" s="193" t="s">
        <v>112</v>
      </c>
      <c r="L44" s="72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6" customFormat="1" ht="16.5" customHeight="1">
      <c r="A45" s="116">
        <v>45613</v>
      </c>
      <c r="B45" s="150" t="str">
        <f t="shared" si="0"/>
        <v>niedziela</v>
      </c>
      <c r="C45" s="205" t="s">
        <v>96</v>
      </c>
      <c r="D45" s="148" t="s">
        <v>41</v>
      </c>
      <c r="E45" s="157">
        <v>0.5625</v>
      </c>
      <c r="F45" s="158" t="s">
        <v>34</v>
      </c>
      <c r="G45" s="157">
        <v>0.66319444444444442</v>
      </c>
      <c r="H45" s="222" t="s">
        <v>76</v>
      </c>
      <c r="I45" s="74" t="s">
        <v>104</v>
      </c>
      <c r="J45" s="232" t="s">
        <v>77</v>
      </c>
      <c r="K45" s="92" t="s">
        <v>116</v>
      </c>
      <c r="L45" s="72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6" customFormat="1" ht="16.5" customHeight="1">
      <c r="A46" s="116">
        <v>45613</v>
      </c>
      <c r="B46" s="150" t="str">
        <f t="shared" si="0"/>
        <v>niedziela</v>
      </c>
      <c r="C46" s="205" t="s">
        <v>96</v>
      </c>
      <c r="D46" s="148" t="s">
        <v>41</v>
      </c>
      <c r="E46" s="157">
        <v>0.67013888888888884</v>
      </c>
      <c r="F46" s="158" t="s">
        <v>34</v>
      </c>
      <c r="G46" s="157">
        <v>0.77083333333333337</v>
      </c>
      <c r="H46" s="222" t="s">
        <v>63</v>
      </c>
      <c r="I46" s="80" t="s">
        <v>104</v>
      </c>
      <c r="J46" s="247" t="s">
        <v>99</v>
      </c>
      <c r="K46" s="92" t="s">
        <v>115</v>
      </c>
      <c r="L46" s="74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6" customFormat="1" ht="16.5" customHeight="1" thickBot="1">
      <c r="A47" s="211">
        <v>45613</v>
      </c>
      <c r="B47" s="150" t="str">
        <f t="shared" si="0"/>
        <v>niedziela</v>
      </c>
      <c r="C47" s="206" t="s">
        <v>96</v>
      </c>
      <c r="D47" s="203" t="s">
        <v>41</v>
      </c>
      <c r="E47" s="159">
        <v>0.77777777777777779</v>
      </c>
      <c r="F47" s="160" t="s">
        <v>34</v>
      </c>
      <c r="G47" s="159">
        <v>0.87847222222222221</v>
      </c>
      <c r="H47" s="223" t="s">
        <v>110</v>
      </c>
      <c r="I47" s="80" t="s">
        <v>104</v>
      </c>
      <c r="J47" s="226" t="s">
        <v>94</v>
      </c>
      <c r="K47" s="90" t="s">
        <v>111</v>
      </c>
      <c r="L47" s="72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6" customFormat="1" ht="16.5" customHeight="1">
      <c r="A48" s="114">
        <v>45619</v>
      </c>
      <c r="B48" s="173" t="str">
        <f t="shared" si="0"/>
        <v>sobota</v>
      </c>
      <c r="C48" s="204" t="s">
        <v>96</v>
      </c>
      <c r="D48" s="162" t="s">
        <v>41</v>
      </c>
      <c r="E48" s="157">
        <v>0.33333333333333331</v>
      </c>
      <c r="F48" s="158" t="s">
        <v>34</v>
      </c>
      <c r="G48" s="287">
        <v>0.43402777777777779</v>
      </c>
      <c r="H48" s="276" t="s">
        <v>80</v>
      </c>
      <c r="I48" s="78" t="s">
        <v>104</v>
      </c>
      <c r="J48" s="251" t="s">
        <v>64</v>
      </c>
      <c r="K48" s="92" t="s">
        <v>116</v>
      </c>
      <c r="L48" s="81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6" customFormat="1" ht="16.5" customHeight="1">
      <c r="A49" s="114">
        <v>45619</v>
      </c>
      <c r="B49" s="145" t="str">
        <f t="shared" si="0"/>
        <v>sobota</v>
      </c>
      <c r="C49" s="205" t="s">
        <v>96</v>
      </c>
      <c r="D49" s="148" t="s">
        <v>41</v>
      </c>
      <c r="E49" s="157">
        <v>0.44097222222222227</v>
      </c>
      <c r="F49" s="158" t="s">
        <v>34</v>
      </c>
      <c r="G49" s="249">
        <v>0.54166666666666663</v>
      </c>
      <c r="H49" s="252" t="s">
        <v>76</v>
      </c>
      <c r="I49" s="74" t="s">
        <v>104</v>
      </c>
      <c r="J49" s="232" t="s">
        <v>77</v>
      </c>
      <c r="K49" s="92" t="s">
        <v>116</v>
      </c>
      <c r="L49" s="72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6" customFormat="1" ht="16.5" customHeight="1">
      <c r="A50" s="114">
        <v>45619</v>
      </c>
      <c r="B50" s="145" t="str">
        <f t="shared" si="0"/>
        <v>sobota</v>
      </c>
      <c r="C50" s="205" t="s">
        <v>96</v>
      </c>
      <c r="D50" s="148" t="s">
        <v>41</v>
      </c>
      <c r="E50" s="157">
        <v>0.5625</v>
      </c>
      <c r="F50" s="158" t="s">
        <v>34</v>
      </c>
      <c r="G50" s="249">
        <v>0.66319444444444442</v>
      </c>
      <c r="H50" s="252" t="s">
        <v>63</v>
      </c>
      <c r="I50" s="80" t="s">
        <v>104</v>
      </c>
      <c r="J50" s="247" t="s">
        <v>99</v>
      </c>
      <c r="K50" s="92" t="s">
        <v>115</v>
      </c>
      <c r="L50" s="74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6" customFormat="1" ht="16.5" customHeight="1">
      <c r="A51" s="114">
        <v>45619</v>
      </c>
      <c r="B51" s="165" t="str">
        <f t="shared" si="0"/>
        <v>sobota</v>
      </c>
      <c r="C51" s="205" t="s">
        <v>96</v>
      </c>
      <c r="D51" s="148" t="s">
        <v>41</v>
      </c>
      <c r="E51" s="163">
        <v>0.67013888888888884</v>
      </c>
      <c r="F51" s="148" t="s">
        <v>34</v>
      </c>
      <c r="G51" s="228">
        <v>0.77083333333333337</v>
      </c>
      <c r="H51" s="252" t="s">
        <v>84</v>
      </c>
      <c r="I51" s="119" t="s">
        <v>103</v>
      </c>
      <c r="J51" s="222" t="s">
        <v>91</v>
      </c>
      <c r="K51" s="344" t="s">
        <v>114</v>
      </c>
      <c r="L51" s="74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6" customFormat="1" ht="16.5" customHeight="1" thickBot="1">
      <c r="A52" s="114">
        <v>45619</v>
      </c>
      <c r="B52" s="165" t="str">
        <f t="shared" si="0"/>
        <v>sobota</v>
      </c>
      <c r="C52" s="206" t="s">
        <v>96</v>
      </c>
      <c r="D52" s="203" t="s">
        <v>41</v>
      </c>
      <c r="E52" s="159">
        <v>0.77777777777777779</v>
      </c>
      <c r="F52" s="160" t="s">
        <v>34</v>
      </c>
      <c r="G52" s="229">
        <v>0.87847222222222221</v>
      </c>
      <c r="H52" s="288"/>
      <c r="I52" s="120"/>
      <c r="J52" s="125"/>
      <c r="K52" s="174"/>
      <c r="L52" s="83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6" customFormat="1" ht="16.5" customHeight="1">
      <c r="A53" s="115">
        <v>45620</v>
      </c>
      <c r="B53" s="59" t="str">
        <f t="shared" si="0"/>
        <v>niedziela</v>
      </c>
      <c r="C53" s="204" t="s">
        <v>96</v>
      </c>
      <c r="D53" s="162" t="s">
        <v>41</v>
      </c>
      <c r="E53" s="50">
        <v>0.33333333333333331</v>
      </c>
      <c r="F53" s="49" t="s">
        <v>34</v>
      </c>
      <c r="G53" s="282">
        <v>0.43402777777777779</v>
      </c>
      <c r="H53" s="276" t="s">
        <v>79</v>
      </c>
      <c r="I53" s="78" t="s">
        <v>101</v>
      </c>
      <c r="J53" s="251" t="s">
        <v>64</v>
      </c>
      <c r="K53" s="179" t="s">
        <v>102</v>
      </c>
      <c r="L53" s="238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6" customFormat="1" ht="16.5" customHeight="1">
      <c r="A54" s="116">
        <v>45620</v>
      </c>
      <c r="B54" s="62" t="str">
        <f t="shared" si="0"/>
        <v>niedziela</v>
      </c>
      <c r="C54" s="205" t="s">
        <v>96</v>
      </c>
      <c r="D54" s="148" t="s">
        <v>41</v>
      </c>
      <c r="E54" s="55">
        <v>0.44097222222222227</v>
      </c>
      <c r="F54" s="52" t="s">
        <v>34</v>
      </c>
      <c r="G54" s="281">
        <v>0.54166666666666663</v>
      </c>
      <c r="H54" s="252" t="s">
        <v>42</v>
      </c>
      <c r="I54" s="80" t="s">
        <v>101</v>
      </c>
      <c r="J54" s="224" t="s">
        <v>100</v>
      </c>
      <c r="K54" s="178" t="s">
        <v>102</v>
      </c>
      <c r="L54" s="239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6" customFormat="1" ht="16.5" customHeight="1">
      <c r="A55" s="116">
        <v>45620</v>
      </c>
      <c r="B55" s="62" t="str">
        <f t="shared" si="0"/>
        <v>niedziela</v>
      </c>
      <c r="C55" s="205" t="s">
        <v>96</v>
      </c>
      <c r="D55" s="148" t="s">
        <v>41</v>
      </c>
      <c r="E55" s="55">
        <v>0.5625</v>
      </c>
      <c r="F55" s="52" t="s">
        <v>34</v>
      </c>
      <c r="G55" s="281">
        <v>0.66319444444444442</v>
      </c>
      <c r="H55" s="253" t="s">
        <v>68</v>
      </c>
      <c r="I55" s="80" t="s">
        <v>101</v>
      </c>
      <c r="J55" s="224" t="s">
        <v>90</v>
      </c>
      <c r="K55" s="178" t="s">
        <v>102</v>
      </c>
      <c r="L55" s="236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6" customFormat="1" ht="16.5" customHeight="1">
      <c r="A56" s="116">
        <v>45620</v>
      </c>
      <c r="B56" s="62" t="str">
        <f t="shared" si="0"/>
        <v>niedziela</v>
      </c>
      <c r="C56" s="205" t="s">
        <v>96</v>
      </c>
      <c r="D56" s="148" t="s">
        <v>41</v>
      </c>
      <c r="E56" s="55">
        <v>0.67013888888888884</v>
      </c>
      <c r="F56" s="52" t="s">
        <v>34</v>
      </c>
      <c r="G56" s="281">
        <v>0.77083333333333337</v>
      </c>
      <c r="H56" s="269"/>
      <c r="I56" s="80"/>
      <c r="J56" s="271"/>
      <c r="K56" s="92"/>
      <c r="L56" s="285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6" customFormat="1" ht="16.5" customHeight="1" thickBot="1">
      <c r="A57" s="116">
        <v>45620</v>
      </c>
      <c r="B57" s="63" t="str">
        <f t="shared" si="0"/>
        <v>niedziela</v>
      </c>
      <c r="C57" s="206" t="s">
        <v>96</v>
      </c>
      <c r="D57" s="203" t="s">
        <v>41</v>
      </c>
      <c r="E57" s="58">
        <v>0.77777777777777779</v>
      </c>
      <c r="F57" s="57" t="s">
        <v>34</v>
      </c>
      <c r="G57" s="283">
        <v>0.87847222222222221</v>
      </c>
      <c r="H57" s="284"/>
      <c r="I57" s="76"/>
      <c r="J57" s="241"/>
      <c r="K57" s="280"/>
      <c r="L57" s="286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6" customFormat="1" ht="16.5" customHeight="1">
      <c r="A58" s="117">
        <v>45633</v>
      </c>
      <c r="B58" s="48" t="str">
        <f t="shared" si="0"/>
        <v>sobota</v>
      </c>
      <c r="C58" s="204" t="s">
        <v>96</v>
      </c>
      <c r="D58" s="162" t="s">
        <v>41</v>
      </c>
      <c r="E58" s="50">
        <v>0.33333333333333331</v>
      </c>
      <c r="F58" s="49" t="s">
        <v>34</v>
      </c>
      <c r="G58" s="50">
        <v>0.43402777777777779</v>
      </c>
      <c r="H58" s="230" t="s">
        <v>66</v>
      </c>
      <c r="I58" s="78" t="s">
        <v>101</v>
      </c>
      <c r="J58" s="275" t="s">
        <v>51</v>
      </c>
      <c r="K58" s="242" t="s">
        <v>102</v>
      </c>
      <c r="L58" s="70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6" customFormat="1" ht="16.5" customHeight="1">
      <c r="A59" s="210">
        <v>45633</v>
      </c>
      <c r="B59" s="51" t="str">
        <f t="shared" si="0"/>
        <v>sobota</v>
      </c>
      <c r="C59" s="205" t="s">
        <v>96</v>
      </c>
      <c r="D59" s="148" t="s">
        <v>41</v>
      </c>
      <c r="E59" s="53">
        <v>0.44097222222222227</v>
      </c>
      <c r="F59" s="54" t="s">
        <v>34</v>
      </c>
      <c r="G59" s="53">
        <v>0.54166666666666663</v>
      </c>
      <c r="H59" s="232" t="s">
        <v>78</v>
      </c>
      <c r="I59" s="80" t="s">
        <v>101</v>
      </c>
      <c r="J59" s="232" t="s">
        <v>91</v>
      </c>
      <c r="K59" s="233" t="s">
        <v>102</v>
      </c>
      <c r="L59" s="74">
        <v>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36" customFormat="1" ht="16.5" customHeight="1">
      <c r="A60" s="210">
        <v>45633</v>
      </c>
      <c r="B60" s="51" t="str">
        <f t="shared" si="0"/>
        <v>sobota</v>
      </c>
      <c r="C60" s="205" t="s">
        <v>96</v>
      </c>
      <c r="D60" s="148" t="s">
        <v>41</v>
      </c>
      <c r="E60" s="53">
        <v>0.5625</v>
      </c>
      <c r="F60" s="54" t="s">
        <v>34</v>
      </c>
      <c r="G60" s="53">
        <v>0.66319444444444442</v>
      </c>
      <c r="H60" s="223" t="s">
        <v>68</v>
      </c>
      <c r="I60" s="80" t="s">
        <v>101</v>
      </c>
      <c r="J60" s="224" t="s">
        <v>90</v>
      </c>
      <c r="K60" s="178" t="s">
        <v>102</v>
      </c>
      <c r="L60" s="74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6" customFormat="1" ht="16.5" customHeight="1">
      <c r="A61" s="210">
        <v>45633</v>
      </c>
      <c r="B61" s="51" t="str">
        <f t="shared" si="0"/>
        <v>sobota</v>
      </c>
      <c r="C61" s="205" t="s">
        <v>96</v>
      </c>
      <c r="D61" s="148" t="s">
        <v>41</v>
      </c>
      <c r="E61" s="55">
        <v>0.67013888888888884</v>
      </c>
      <c r="F61" s="52" t="s">
        <v>34</v>
      </c>
      <c r="G61" s="55">
        <v>0.77083333333333337</v>
      </c>
      <c r="H61" s="252" t="s">
        <v>75</v>
      </c>
      <c r="I61" s="80" t="s">
        <v>101</v>
      </c>
      <c r="J61" s="224" t="s">
        <v>77</v>
      </c>
      <c r="K61" s="178" t="s">
        <v>102</v>
      </c>
      <c r="L61" s="236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6" customFormat="1" ht="16.5" customHeight="1" thickBot="1">
      <c r="A62" s="210">
        <v>45633</v>
      </c>
      <c r="B62" s="56" t="str">
        <f t="shared" si="0"/>
        <v>sobota</v>
      </c>
      <c r="C62" s="206" t="s">
        <v>96</v>
      </c>
      <c r="D62" s="203" t="s">
        <v>41</v>
      </c>
      <c r="E62" s="58">
        <v>0.77777777777777779</v>
      </c>
      <c r="F62" s="57" t="s">
        <v>34</v>
      </c>
      <c r="G62" s="58">
        <v>0.87847222222222221</v>
      </c>
      <c r="H62" s="127"/>
      <c r="I62" s="76"/>
      <c r="J62" s="133"/>
      <c r="K62" s="137"/>
      <c r="L62" s="83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6" customFormat="1" ht="16.5" customHeight="1">
      <c r="A63" s="207">
        <v>45634</v>
      </c>
      <c r="B63" s="59" t="str">
        <f t="shared" si="0"/>
        <v>niedziela</v>
      </c>
      <c r="C63" s="204" t="s">
        <v>96</v>
      </c>
      <c r="D63" s="162" t="s">
        <v>41</v>
      </c>
      <c r="E63" s="60">
        <v>0.33333333333333331</v>
      </c>
      <c r="F63" s="61" t="s">
        <v>34</v>
      </c>
      <c r="G63" s="60">
        <v>0.43402777777777779</v>
      </c>
      <c r="H63" s="257" t="s">
        <v>73</v>
      </c>
      <c r="I63" s="80" t="s">
        <v>101</v>
      </c>
      <c r="J63" s="224" t="s">
        <v>72</v>
      </c>
      <c r="K63" s="178" t="s">
        <v>102</v>
      </c>
      <c r="L63" s="236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6" customFormat="1" ht="16.5" customHeight="1">
      <c r="A64" s="208">
        <v>45634</v>
      </c>
      <c r="B64" s="62" t="str">
        <f t="shared" si="0"/>
        <v>niedziela</v>
      </c>
      <c r="C64" s="205" t="s">
        <v>96</v>
      </c>
      <c r="D64" s="148" t="s">
        <v>41</v>
      </c>
      <c r="E64" s="53">
        <v>0.44097222222222227</v>
      </c>
      <c r="F64" s="54" t="s">
        <v>34</v>
      </c>
      <c r="G64" s="53">
        <v>0.54166666666666663</v>
      </c>
      <c r="H64" s="232" t="s">
        <v>75</v>
      </c>
      <c r="I64" s="80" t="s">
        <v>101</v>
      </c>
      <c r="J64" s="224" t="s">
        <v>77</v>
      </c>
      <c r="K64" s="178" t="s">
        <v>102</v>
      </c>
      <c r="L64" s="236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s="36" customFormat="1" ht="16.5" customHeight="1">
      <c r="A65" s="208">
        <v>45634</v>
      </c>
      <c r="B65" s="62" t="str">
        <f t="shared" si="0"/>
        <v>niedziela</v>
      </c>
      <c r="C65" s="205" t="s">
        <v>96</v>
      </c>
      <c r="D65" s="148" t="s">
        <v>41</v>
      </c>
      <c r="E65" s="53">
        <v>0.5625</v>
      </c>
      <c r="F65" s="54" t="s">
        <v>34</v>
      </c>
      <c r="G65" s="53">
        <v>0.66319444444444442</v>
      </c>
      <c r="H65" s="135"/>
      <c r="I65" s="80"/>
      <c r="J65" s="126"/>
      <c r="K65" s="180"/>
      <c r="L65" s="79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s="36" customFormat="1" ht="16.5" customHeight="1">
      <c r="A66" s="208">
        <v>45634</v>
      </c>
      <c r="B66" s="62" t="str">
        <f t="shared" si="0"/>
        <v>niedziela</v>
      </c>
      <c r="C66" s="205" t="s">
        <v>96</v>
      </c>
      <c r="D66" s="148" t="s">
        <v>41</v>
      </c>
      <c r="E66" s="53">
        <v>0.67013888888888884</v>
      </c>
      <c r="F66" s="54" t="s">
        <v>34</v>
      </c>
      <c r="G66" s="53">
        <v>0.77083333333333337</v>
      </c>
      <c r="H66" s="135"/>
      <c r="I66" s="80"/>
      <c r="J66" s="126"/>
      <c r="K66" s="182"/>
      <c r="L66" s="80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6.5" customHeight="1" thickBot="1">
      <c r="A67" s="211">
        <v>45634</v>
      </c>
      <c r="B67" s="63" t="str">
        <f t="shared" si="0"/>
        <v>niedziela</v>
      </c>
      <c r="C67" s="206" t="s">
        <v>96</v>
      </c>
      <c r="D67" s="203" t="s">
        <v>41</v>
      </c>
      <c r="E67" s="58">
        <v>0.77777777777777779</v>
      </c>
      <c r="F67" s="57" t="s">
        <v>34</v>
      </c>
      <c r="G67" s="58">
        <v>0.87847222222222221</v>
      </c>
      <c r="H67" s="85"/>
      <c r="I67" s="76"/>
      <c r="J67" s="124"/>
      <c r="K67" s="137"/>
      <c r="L67" s="82"/>
    </row>
    <row r="68" spans="1:22" ht="16.5" customHeight="1">
      <c r="A68" s="114">
        <v>45640</v>
      </c>
      <c r="B68" s="48" t="str">
        <f t="shared" si="0"/>
        <v>sobota</v>
      </c>
      <c r="C68" s="204" t="s">
        <v>96</v>
      </c>
      <c r="D68" s="162" t="s">
        <v>41</v>
      </c>
      <c r="E68" s="50">
        <v>0.33333333333333331</v>
      </c>
      <c r="F68" s="49" t="s">
        <v>34</v>
      </c>
      <c r="G68" s="50">
        <v>0.43402777777777779</v>
      </c>
      <c r="H68" s="222" t="s">
        <v>107</v>
      </c>
      <c r="I68" s="78" t="s">
        <v>103</v>
      </c>
      <c r="J68" s="224" t="s">
        <v>100</v>
      </c>
      <c r="K68" s="343" t="s">
        <v>114</v>
      </c>
      <c r="L68" s="81">
        <v>3</v>
      </c>
    </row>
    <row r="69" spans="1:22" ht="16.5" customHeight="1">
      <c r="A69" s="114">
        <v>45640</v>
      </c>
      <c r="B69" s="51" t="str">
        <f t="shared" si="0"/>
        <v>sobota</v>
      </c>
      <c r="C69" s="205" t="s">
        <v>96</v>
      </c>
      <c r="D69" s="148" t="s">
        <v>41</v>
      </c>
      <c r="E69" s="53">
        <v>0.44097222222222227</v>
      </c>
      <c r="F69" s="54" t="s">
        <v>34</v>
      </c>
      <c r="G69" s="53">
        <v>0.54166666666666663</v>
      </c>
      <c r="H69" s="223" t="s">
        <v>69</v>
      </c>
      <c r="I69" s="80" t="s">
        <v>104</v>
      </c>
      <c r="J69" s="224" t="s">
        <v>90</v>
      </c>
      <c r="K69" s="193" t="s">
        <v>116</v>
      </c>
      <c r="L69" s="74">
        <v>3</v>
      </c>
    </row>
    <row r="70" spans="1:22" ht="16.5" customHeight="1">
      <c r="A70" s="114">
        <v>45640</v>
      </c>
      <c r="B70" s="51" t="str">
        <f t="shared" si="0"/>
        <v>sobota</v>
      </c>
      <c r="C70" s="205" t="s">
        <v>96</v>
      </c>
      <c r="D70" s="148" t="s">
        <v>41</v>
      </c>
      <c r="E70" s="53">
        <v>0.5625</v>
      </c>
      <c r="F70" s="54" t="s">
        <v>34</v>
      </c>
      <c r="G70" s="53">
        <v>0.66319444444444442</v>
      </c>
      <c r="H70" s="223" t="s">
        <v>71</v>
      </c>
      <c r="I70" s="80" t="s">
        <v>108</v>
      </c>
      <c r="J70" s="224" t="s">
        <v>90</v>
      </c>
      <c r="K70" s="92" t="s">
        <v>112</v>
      </c>
      <c r="L70" s="74">
        <v>3</v>
      </c>
    </row>
    <row r="71" spans="1:22" ht="16.5" customHeight="1">
      <c r="A71" s="114">
        <v>45640</v>
      </c>
      <c r="B71" s="51" t="str">
        <f t="shared" si="0"/>
        <v>sobota</v>
      </c>
      <c r="C71" s="205" t="s">
        <v>96</v>
      </c>
      <c r="D71" s="148" t="s">
        <v>41</v>
      </c>
      <c r="E71" s="55">
        <v>0.67013888888888884</v>
      </c>
      <c r="F71" s="52" t="s">
        <v>34</v>
      </c>
      <c r="G71" s="55">
        <v>0.77083333333333337</v>
      </c>
      <c r="H71" s="289"/>
      <c r="I71" s="84"/>
      <c r="J71" s="293"/>
      <c r="K71" s="295"/>
      <c r="L71" s="86"/>
    </row>
    <row r="72" spans="1:22" ht="16.5" customHeight="1" thickBot="1">
      <c r="A72" s="114">
        <v>45640</v>
      </c>
      <c r="B72" s="56" t="str">
        <f t="shared" ref="B72:B108" si="1">IF(WEEKDAY(A72,2)=5,"piątek",IF(WEEKDAY(A72,2)=6,"sobota",IF(WEEKDAY(A72,2)=7,"niedziela","Błąd")))</f>
        <v>sobota</v>
      </c>
      <c r="C72" s="206" t="s">
        <v>96</v>
      </c>
      <c r="D72" s="203" t="s">
        <v>41</v>
      </c>
      <c r="E72" s="58">
        <v>0.77777777777777779</v>
      </c>
      <c r="F72" s="57" t="s">
        <v>34</v>
      </c>
      <c r="G72" s="58">
        <v>0.87847222222222221</v>
      </c>
      <c r="H72" s="292"/>
      <c r="I72" s="139"/>
      <c r="J72" s="294"/>
      <c r="K72" s="139"/>
      <c r="L72" s="88"/>
    </row>
    <row r="73" spans="1:22" ht="16.5" customHeight="1">
      <c r="A73" s="115">
        <v>45641</v>
      </c>
      <c r="B73" s="59" t="str">
        <f t="shared" si="1"/>
        <v>niedziela</v>
      </c>
      <c r="C73" s="204" t="s">
        <v>96</v>
      </c>
      <c r="D73" s="162" t="s">
        <v>41</v>
      </c>
      <c r="E73" s="50">
        <v>0.33333333333333331</v>
      </c>
      <c r="F73" s="49" t="s">
        <v>34</v>
      </c>
      <c r="G73" s="50">
        <v>0.43402777777777779</v>
      </c>
      <c r="H73" s="223" t="s">
        <v>74</v>
      </c>
      <c r="I73" s="78" t="s">
        <v>104</v>
      </c>
      <c r="J73" s="224" t="s">
        <v>72</v>
      </c>
      <c r="K73" s="92" t="s">
        <v>116</v>
      </c>
      <c r="L73" s="81">
        <v>3</v>
      </c>
      <c r="M73" s="184"/>
    </row>
    <row r="74" spans="1:22" ht="16.5" customHeight="1">
      <c r="A74" s="116">
        <v>45641</v>
      </c>
      <c r="B74" s="62" t="str">
        <f t="shared" si="1"/>
        <v>niedziela</v>
      </c>
      <c r="C74" s="205" t="s">
        <v>96</v>
      </c>
      <c r="D74" s="148" t="s">
        <v>41</v>
      </c>
      <c r="E74" s="55">
        <v>0.44097222222222227</v>
      </c>
      <c r="F74" s="52" t="s">
        <v>34</v>
      </c>
      <c r="G74" s="55">
        <v>0.54166666666666663</v>
      </c>
      <c r="H74" s="223" t="s">
        <v>69</v>
      </c>
      <c r="I74" s="80" t="s">
        <v>104</v>
      </c>
      <c r="J74" s="224" t="s">
        <v>90</v>
      </c>
      <c r="K74" s="92" t="s">
        <v>116</v>
      </c>
      <c r="L74" s="74">
        <v>3</v>
      </c>
    </row>
    <row r="75" spans="1:22" ht="16.5" customHeight="1">
      <c r="A75" s="116">
        <v>45641</v>
      </c>
      <c r="B75" s="62" t="str">
        <f t="shared" si="1"/>
        <v>niedziela</v>
      </c>
      <c r="C75" s="205" t="s">
        <v>96</v>
      </c>
      <c r="D75" s="148" t="s">
        <v>41</v>
      </c>
      <c r="E75" s="55">
        <v>0.5625</v>
      </c>
      <c r="F75" s="52" t="s">
        <v>34</v>
      </c>
      <c r="G75" s="55">
        <v>0.66319444444444442</v>
      </c>
      <c r="H75" s="223" t="s">
        <v>70</v>
      </c>
      <c r="I75" s="80" t="s">
        <v>103</v>
      </c>
      <c r="J75" s="224" t="s">
        <v>90</v>
      </c>
      <c r="K75" s="92" t="s">
        <v>112</v>
      </c>
      <c r="L75" s="72">
        <v>3</v>
      </c>
    </row>
    <row r="76" spans="1:22" ht="16.5" customHeight="1">
      <c r="A76" s="116">
        <v>45641</v>
      </c>
      <c r="B76" s="62" t="str">
        <f t="shared" si="1"/>
        <v>niedziela</v>
      </c>
      <c r="C76" s="205" t="s">
        <v>96</v>
      </c>
      <c r="D76" s="148" t="s">
        <v>41</v>
      </c>
      <c r="E76" s="55">
        <v>0.67013888888888884</v>
      </c>
      <c r="F76" s="52" t="s">
        <v>34</v>
      </c>
      <c r="G76" s="55">
        <v>0.77083333333333337</v>
      </c>
      <c r="H76" s="223" t="s">
        <v>92</v>
      </c>
      <c r="I76" s="84" t="s">
        <v>104</v>
      </c>
      <c r="J76" s="226" t="s">
        <v>93</v>
      </c>
      <c r="K76" s="193" t="s">
        <v>116</v>
      </c>
      <c r="L76" s="86">
        <v>3</v>
      </c>
    </row>
    <row r="77" spans="1:22" ht="16.5" customHeight="1" thickBot="1">
      <c r="A77" s="211">
        <v>45641</v>
      </c>
      <c r="B77" s="63" t="str">
        <f t="shared" si="1"/>
        <v>niedziela</v>
      </c>
      <c r="C77" s="206" t="s">
        <v>96</v>
      </c>
      <c r="D77" s="203" t="s">
        <v>41</v>
      </c>
      <c r="E77" s="58">
        <v>0.77777777777777779</v>
      </c>
      <c r="F77" s="57" t="s">
        <v>34</v>
      </c>
      <c r="G77" s="58">
        <v>0.87847222222222221</v>
      </c>
      <c r="H77" s="290"/>
      <c r="I77" s="76"/>
      <c r="J77" s="291"/>
      <c r="K77" s="190"/>
      <c r="L77" s="90"/>
    </row>
    <row r="78" spans="1:22" ht="16.5" customHeight="1">
      <c r="A78" s="117">
        <v>45668</v>
      </c>
      <c r="B78" s="48" t="str">
        <f t="shared" si="1"/>
        <v>sobota</v>
      </c>
      <c r="C78" s="204" t="s">
        <v>96</v>
      </c>
      <c r="D78" s="162" t="s">
        <v>41</v>
      </c>
      <c r="E78" s="60">
        <v>0.33333333333333331</v>
      </c>
      <c r="F78" s="61" t="s">
        <v>34</v>
      </c>
      <c r="G78" s="60">
        <v>0.43402777777777779</v>
      </c>
      <c r="H78" s="252" t="s">
        <v>84</v>
      </c>
      <c r="I78" s="119" t="s">
        <v>103</v>
      </c>
      <c r="J78" s="222" t="s">
        <v>91</v>
      </c>
      <c r="K78" s="344" t="s">
        <v>112</v>
      </c>
      <c r="L78" s="74">
        <v>3</v>
      </c>
    </row>
    <row r="79" spans="1:22" ht="16.5" customHeight="1">
      <c r="A79" s="210">
        <v>45668</v>
      </c>
      <c r="B79" s="51" t="str">
        <f t="shared" si="1"/>
        <v>sobota</v>
      </c>
      <c r="C79" s="205" t="s">
        <v>96</v>
      </c>
      <c r="D79" s="148" t="s">
        <v>41</v>
      </c>
      <c r="E79" s="53">
        <v>0.44097222222222227</v>
      </c>
      <c r="F79" s="54" t="s">
        <v>34</v>
      </c>
      <c r="G79" s="53">
        <v>0.54166666666666663</v>
      </c>
      <c r="H79" s="223" t="s">
        <v>70</v>
      </c>
      <c r="I79" s="80" t="s">
        <v>103</v>
      </c>
      <c r="J79" s="224" t="s">
        <v>90</v>
      </c>
      <c r="K79" s="193" t="s">
        <v>112</v>
      </c>
      <c r="L79" s="72">
        <v>3</v>
      </c>
    </row>
    <row r="80" spans="1:22" ht="16.5" customHeight="1">
      <c r="A80" s="210">
        <v>45668</v>
      </c>
      <c r="B80" s="51" t="str">
        <f t="shared" si="1"/>
        <v>sobota</v>
      </c>
      <c r="C80" s="205" t="s">
        <v>96</v>
      </c>
      <c r="D80" s="148" t="s">
        <v>41</v>
      </c>
      <c r="E80" s="55">
        <v>0.5625</v>
      </c>
      <c r="F80" s="52" t="s">
        <v>34</v>
      </c>
      <c r="G80" s="55">
        <v>0.66319444444444442</v>
      </c>
      <c r="H80" s="223" t="s">
        <v>71</v>
      </c>
      <c r="I80" s="80" t="s">
        <v>108</v>
      </c>
      <c r="J80" s="224" t="s">
        <v>90</v>
      </c>
      <c r="K80" s="92" t="s">
        <v>112</v>
      </c>
      <c r="L80" s="74">
        <v>3</v>
      </c>
    </row>
    <row r="81" spans="1:12" ht="16.5" customHeight="1">
      <c r="A81" s="210">
        <v>45668</v>
      </c>
      <c r="B81" s="51" t="str">
        <f t="shared" si="1"/>
        <v>sobota</v>
      </c>
      <c r="C81" s="205" t="s">
        <v>96</v>
      </c>
      <c r="D81" s="148" t="s">
        <v>41</v>
      </c>
      <c r="E81" s="55">
        <v>0.67013888888888884</v>
      </c>
      <c r="F81" s="52" t="s">
        <v>34</v>
      </c>
      <c r="G81" s="55">
        <v>0.77083333333333337</v>
      </c>
      <c r="H81" s="222" t="s">
        <v>82</v>
      </c>
      <c r="I81" s="80" t="s">
        <v>104</v>
      </c>
      <c r="J81" s="226" t="s">
        <v>83</v>
      </c>
      <c r="K81" s="193" t="s">
        <v>116</v>
      </c>
      <c r="L81" s="74">
        <v>3</v>
      </c>
    </row>
    <row r="82" spans="1:12" ht="16.5" customHeight="1" thickBot="1">
      <c r="A82" s="210">
        <v>45668</v>
      </c>
      <c r="B82" s="56" t="str">
        <f t="shared" si="1"/>
        <v>sobota</v>
      </c>
      <c r="C82" s="206" t="s">
        <v>96</v>
      </c>
      <c r="D82" s="203" t="s">
        <v>41</v>
      </c>
      <c r="E82" s="58">
        <v>0.77777777777777779</v>
      </c>
      <c r="F82" s="57" t="s">
        <v>34</v>
      </c>
      <c r="G82" s="58">
        <v>0.87847222222222221</v>
      </c>
      <c r="H82" s="93"/>
      <c r="I82" s="94"/>
      <c r="J82" s="124"/>
      <c r="K82" s="137"/>
      <c r="L82" s="90"/>
    </row>
    <row r="83" spans="1:12" ht="16.5" customHeight="1">
      <c r="A83" s="207">
        <v>45669</v>
      </c>
      <c r="B83" s="59" t="str">
        <f t="shared" si="1"/>
        <v>niedziela</v>
      </c>
      <c r="C83" s="204" t="s">
        <v>96</v>
      </c>
      <c r="D83" s="320" t="s">
        <v>41</v>
      </c>
      <c r="E83" s="60">
        <v>0.33333333333333331</v>
      </c>
      <c r="F83" s="322" t="s">
        <v>34</v>
      </c>
      <c r="G83" s="60">
        <v>0.43402777777777779</v>
      </c>
      <c r="H83" s="325"/>
      <c r="I83" s="95"/>
      <c r="J83" s="296"/>
      <c r="K83" s="297"/>
      <c r="L83" s="298"/>
    </row>
    <row r="84" spans="1:12" ht="16.5" customHeight="1">
      <c r="A84" s="208">
        <v>45669</v>
      </c>
      <c r="B84" s="62" t="str">
        <f t="shared" si="1"/>
        <v>niedziela</v>
      </c>
      <c r="C84" s="205" t="s">
        <v>96</v>
      </c>
      <c r="D84" s="319" t="s">
        <v>41</v>
      </c>
      <c r="E84" s="53">
        <v>0.44097222222222227</v>
      </c>
      <c r="F84" s="323" t="s">
        <v>34</v>
      </c>
      <c r="G84" s="53">
        <v>0.54166666666666663</v>
      </c>
      <c r="H84" s="222" t="s">
        <v>107</v>
      </c>
      <c r="I84" s="80" t="s">
        <v>103</v>
      </c>
      <c r="J84" s="224" t="s">
        <v>100</v>
      </c>
      <c r="K84" s="193" t="s">
        <v>114</v>
      </c>
      <c r="L84" s="74">
        <v>3</v>
      </c>
    </row>
    <row r="85" spans="1:12" ht="16.5" customHeight="1">
      <c r="A85" s="208">
        <v>45669</v>
      </c>
      <c r="B85" s="62" t="str">
        <f t="shared" si="1"/>
        <v>niedziela</v>
      </c>
      <c r="C85" s="205" t="s">
        <v>96</v>
      </c>
      <c r="D85" s="319" t="s">
        <v>41</v>
      </c>
      <c r="E85" s="55">
        <v>0.5625</v>
      </c>
      <c r="F85" s="100" t="s">
        <v>34</v>
      </c>
      <c r="G85" s="55">
        <v>0.66319444444444442</v>
      </c>
      <c r="H85" s="222" t="s">
        <v>84</v>
      </c>
      <c r="I85" s="80" t="s">
        <v>103</v>
      </c>
      <c r="J85" s="222" t="s">
        <v>91</v>
      </c>
      <c r="K85" s="193" t="s">
        <v>112</v>
      </c>
      <c r="L85" s="74">
        <v>3</v>
      </c>
    </row>
    <row r="86" spans="1:12" ht="16.5" customHeight="1">
      <c r="A86" s="208">
        <v>45669</v>
      </c>
      <c r="B86" s="62" t="str">
        <f t="shared" si="1"/>
        <v>niedziela</v>
      </c>
      <c r="C86" s="205" t="s">
        <v>96</v>
      </c>
      <c r="D86" s="319" t="s">
        <v>41</v>
      </c>
      <c r="E86" s="55">
        <v>0.67013888888888884</v>
      </c>
      <c r="F86" s="100" t="s">
        <v>34</v>
      </c>
      <c r="G86" s="55">
        <v>0.77083333333333337</v>
      </c>
      <c r="H86" s="222" t="s">
        <v>63</v>
      </c>
      <c r="I86" s="80" t="s">
        <v>104</v>
      </c>
      <c r="J86" s="224" t="s">
        <v>99</v>
      </c>
      <c r="K86" s="92" t="s">
        <v>115</v>
      </c>
      <c r="L86" s="74">
        <v>3</v>
      </c>
    </row>
    <row r="87" spans="1:12" ht="16.5" customHeight="1">
      <c r="A87" s="208">
        <v>45669</v>
      </c>
      <c r="B87" s="62" t="str">
        <f t="shared" si="1"/>
        <v>niedziela</v>
      </c>
      <c r="C87" s="205" t="s">
        <v>96</v>
      </c>
      <c r="D87" s="319" t="s">
        <v>41</v>
      </c>
      <c r="E87" s="55">
        <v>0.77777777777777779</v>
      </c>
      <c r="F87" s="100" t="s">
        <v>34</v>
      </c>
      <c r="G87" s="55">
        <v>0.87847222222222221</v>
      </c>
      <c r="H87" s="223" t="s">
        <v>92</v>
      </c>
      <c r="I87" s="84" t="s">
        <v>104</v>
      </c>
      <c r="J87" s="226" t="s">
        <v>93</v>
      </c>
      <c r="K87" s="345"/>
      <c r="L87" s="74">
        <v>3</v>
      </c>
    </row>
    <row r="88" spans="1:12" ht="16.5" customHeight="1" thickBot="1">
      <c r="A88" s="211">
        <v>45669</v>
      </c>
      <c r="B88" s="63" t="str">
        <f t="shared" si="1"/>
        <v>niedziela</v>
      </c>
      <c r="C88" s="206" t="s">
        <v>96</v>
      </c>
      <c r="D88" s="321" t="s">
        <v>41</v>
      </c>
      <c r="E88" s="58">
        <v>0.77777777777777779</v>
      </c>
      <c r="F88" s="324" t="s">
        <v>34</v>
      </c>
      <c r="G88" s="58">
        <v>0.87847222222222221</v>
      </c>
      <c r="H88" s="326" t="s">
        <v>110</v>
      </c>
      <c r="I88" s="76" t="s">
        <v>104</v>
      </c>
      <c r="J88" s="318" t="s">
        <v>94</v>
      </c>
      <c r="K88" s="90" t="s">
        <v>111</v>
      </c>
      <c r="L88" s="83">
        <v>3</v>
      </c>
    </row>
    <row r="89" spans="1:12" ht="16.5" customHeight="1">
      <c r="A89" s="114">
        <v>45675</v>
      </c>
      <c r="B89" s="145" t="str">
        <f t="shared" si="1"/>
        <v>sobota</v>
      </c>
      <c r="C89" s="204" t="s">
        <v>96</v>
      </c>
      <c r="D89" s="162" t="s">
        <v>41</v>
      </c>
      <c r="E89" s="60">
        <v>0.33333333333333331</v>
      </c>
      <c r="F89" s="61" t="s">
        <v>34</v>
      </c>
      <c r="G89" s="60">
        <v>0.43402777777777779</v>
      </c>
      <c r="H89" s="222" t="s">
        <v>80</v>
      </c>
      <c r="I89" s="80" t="s">
        <v>104</v>
      </c>
      <c r="J89" s="224" t="s">
        <v>64</v>
      </c>
      <c r="K89" s="193" t="s">
        <v>119</v>
      </c>
      <c r="L89" s="74">
        <v>3</v>
      </c>
    </row>
    <row r="90" spans="1:12" ht="16.5" customHeight="1">
      <c r="A90" s="114">
        <v>45675</v>
      </c>
      <c r="B90" s="145" t="str">
        <f t="shared" si="1"/>
        <v>sobota</v>
      </c>
      <c r="C90" s="205" t="s">
        <v>96</v>
      </c>
      <c r="D90" s="148" t="s">
        <v>41</v>
      </c>
      <c r="E90" s="53">
        <v>0.44097222222222227</v>
      </c>
      <c r="F90" s="54" t="s">
        <v>34</v>
      </c>
      <c r="G90" s="53">
        <v>0.54166666666666663</v>
      </c>
      <c r="H90" s="222" t="s">
        <v>67</v>
      </c>
      <c r="I90" s="80" t="s">
        <v>104</v>
      </c>
      <c r="J90" s="224" t="s">
        <v>86</v>
      </c>
      <c r="K90" s="193" t="s">
        <v>112</v>
      </c>
      <c r="L90" s="74">
        <v>3</v>
      </c>
    </row>
    <row r="91" spans="1:12" ht="16.5" customHeight="1">
      <c r="A91" s="114">
        <v>45675</v>
      </c>
      <c r="B91" s="145" t="str">
        <f t="shared" si="1"/>
        <v>sobota</v>
      </c>
      <c r="C91" s="205" t="s">
        <v>96</v>
      </c>
      <c r="D91" s="148" t="s">
        <v>41</v>
      </c>
      <c r="E91" s="55">
        <v>0.5625</v>
      </c>
      <c r="F91" s="52" t="s">
        <v>34</v>
      </c>
      <c r="G91" s="55">
        <v>0.66319444444444442</v>
      </c>
      <c r="H91" s="222" t="s">
        <v>82</v>
      </c>
      <c r="I91" s="80" t="s">
        <v>104</v>
      </c>
      <c r="J91" s="226" t="s">
        <v>83</v>
      </c>
      <c r="K91" s="194" t="s">
        <v>119</v>
      </c>
      <c r="L91" s="74">
        <v>3</v>
      </c>
    </row>
    <row r="92" spans="1:12" ht="16.5" customHeight="1">
      <c r="A92" s="114">
        <v>45675</v>
      </c>
      <c r="B92" s="145" t="str">
        <f t="shared" si="1"/>
        <v>sobota</v>
      </c>
      <c r="C92" s="205" t="s">
        <v>96</v>
      </c>
      <c r="D92" s="148" t="s">
        <v>41</v>
      </c>
      <c r="E92" s="55">
        <v>0.67013888888888884</v>
      </c>
      <c r="F92" s="52" t="s">
        <v>34</v>
      </c>
      <c r="G92" s="55">
        <v>0.77083333333333337</v>
      </c>
      <c r="H92" s="252" t="s">
        <v>63</v>
      </c>
      <c r="I92" s="80" t="s">
        <v>104</v>
      </c>
      <c r="J92" s="247" t="s">
        <v>99</v>
      </c>
      <c r="K92" s="92" t="s">
        <v>115</v>
      </c>
      <c r="L92" s="74">
        <v>3</v>
      </c>
    </row>
    <row r="93" spans="1:12" ht="16.5" customHeight="1" thickBot="1">
      <c r="A93" s="114">
        <v>45675</v>
      </c>
      <c r="B93" s="145" t="str">
        <f t="shared" si="1"/>
        <v>sobota</v>
      </c>
      <c r="C93" s="206" t="s">
        <v>96</v>
      </c>
      <c r="D93" s="203" t="s">
        <v>41</v>
      </c>
      <c r="E93" s="58">
        <v>0.77777777777777779</v>
      </c>
      <c r="F93" s="57" t="s">
        <v>34</v>
      </c>
      <c r="G93" s="58">
        <v>0.87847222222222221</v>
      </c>
      <c r="H93" s="252" t="s">
        <v>84</v>
      </c>
      <c r="I93" s="119" t="s">
        <v>103</v>
      </c>
      <c r="J93" s="222" t="s">
        <v>91</v>
      </c>
      <c r="K93" s="193" t="s">
        <v>112</v>
      </c>
      <c r="L93" s="74">
        <v>3</v>
      </c>
    </row>
    <row r="94" spans="1:12" ht="16.5" customHeight="1">
      <c r="A94" s="115">
        <v>45676</v>
      </c>
      <c r="B94" s="59" t="str">
        <f t="shared" si="1"/>
        <v>niedziela</v>
      </c>
      <c r="C94" s="204" t="s">
        <v>96</v>
      </c>
      <c r="D94" s="162" t="s">
        <v>41</v>
      </c>
      <c r="E94" s="60">
        <v>0.33333333333333331</v>
      </c>
      <c r="F94" s="61" t="s">
        <v>34</v>
      </c>
      <c r="G94" s="60">
        <v>0.43402777777777779</v>
      </c>
      <c r="H94" s="250" t="s">
        <v>71</v>
      </c>
      <c r="I94" s="78" t="s">
        <v>108</v>
      </c>
      <c r="J94" s="251" t="s">
        <v>90</v>
      </c>
      <c r="K94" s="91" t="s">
        <v>112</v>
      </c>
      <c r="L94" s="81">
        <v>3</v>
      </c>
    </row>
    <row r="95" spans="1:12" ht="16.5" customHeight="1">
      <c r="A95" s="116">
        <v>45676</v>
      </c>
      <c r="B95" s="62" t="str">
        <f t="shared" si="1"/>
        <v>niedziela</v>
      </c>
      <c r="C95" s="205" t="s">
        <v>96</v>
      </c>
      <c r="D95" s="148" t="s">
        <v>41</v>
      </c>
      <c r="E95" s="53">
        <v>0.44097222222222227</v>
      </c>
      <c r="F95" s="54" t="s">
        <v>34</v>
      </c>
      <c r="G95" s="53">
        <v>0.54166666666666663</v>
      </c>
      <c r="H95" s="252" t="s">
        <v>84</v>
      </c>
      <c r="I95" s="119" t="s">
        <v>103</v>
      </c>
      <c r="J95" s="222" t="s">
        <v>91</v>
      </c>
      <c r="K95" s="344" t="s">
        <v>112</v>
      </c>
      <c r="L95" s="74">
        <v>3</v>
      </c>
    </row>
    <row r="96" spans="1:12" ht="16.5" customHeight="1">
      <c r="A96" s="116">
        <v>45676</v>
      </c>
      <c r="B96" s="62" t="str">
        <f t="shared" si="1"/>
        <v>niedziela</v>
      </c>
      <c r="C96" s="205" t="s">
        <v>96</v>
      </c>
      <c r="D96" s="148" t="s">
        <v>41</v>
      </c>
      <c r="E96" s="53">
        <v>0.5625</v>
      </c>
      <c r="F96" s="54" t="s">
        <v>34</v>
      </c>
      <c r="G96" s="53">
        <v>0.66319444444444442</v>
      </c>
      <c r="H96" s="252" t="s">
        <v>76</v>
      </c>
      <c r="I96" s="74" t="s">
        <v>104</v>
      </c>
      <c r="J96" s="232" t="s">
        <v>77</v>
      </c>
      <c r="K96" s="194" t="s">
        <v>119</v>
      </c>
      <c r="L96" s="72">
        <v>3</v>
      </c>
    </row>
    <row r="97" spans="1:12" ht="16.5" customHeight="1">
      <c r="A97" s="116">
        <v>45676</v>
      </c>
      <c r="B97" s="62" t="str">
        <f t="shared" si="1"/>
        <v>niedziela</v>
      </c>
      <c r="C97" s="205" t="s">
        <v>96</v>
      </c>
      <c r="D97" s="148" t="s">
        <v>41</v>
      </c>
      <c r="E97" s="146">
        <v>0.67013888888888884</v>
      </c>
      <c r="F97" s="148" t="s">
        <v>34</v>
      </c>
      <c r="G97" s="147">
        <v>0.77083333333333337</v>
      </c>
      <c r="H97" s="252" t="s">
        <v>63</v>
      </c>
      <c r="I97" s="80" t="s">
        <v>104</v>
      </c>
      <c r="J97" s="247" t="s">
        <v>99</v>
      </c>
      <c r="K97" s="92" t="s">
        <v>115</v>
      </c>
      <c r="L97" s="74">
        <v>3</v>
      </c>
    </row>
    <row r="98" spans="1:12" ht="16.5" customHeight="1" thickBot="1">
      <c r="A98" s="211">
        <v>45676</v>
      </c>
      <c r="B98" s="63" t="str">
        <f t="shared" si="1"/>
        <v>niedziela</v>
      </c>
      <c r="C98" s="206" t="s">
        <v>96</v>
      </c>
      <c r="D98" s="203" t="s">
        <v>41</v>
      </c>
      <c r="E98" s="58">
        <v>0.77777777777777779</v>
      </c>
      <c r="F98" s="57" t="s">
        <v>34</v>
      </c>
      <c r="G98" s="58">
        <v>0.87847222222222221</v>
      </c>
      <c r="H98" s="75"/>
      <c r="I98" s="76"/>
      <c r="J98" s="124"/>
      <c r="K98" s="181"/>
      <c r="L98" s="90"/>
    </row>
    <row r="99" spans="1:12" ht="16.5" customHeight="1">
      <c r="A99" s="117">
        <v>45682</v>
      </c>
      <c r="B99" s="48" t="str">
        <f t="shared" si="1"/>
        <v>sobota</v>
      </c>
      <c r="C99" s="204" t="s">
        <v>96</v>
      </c>
      <c r="D99" s="162" t="s">
        <v>41</v>
      </c>
      <c r="E99" s="60">
        <v>0.33333333333333331</v>
      </c>
      <c r="F99" s="61" t="s">
        <v>34</v>
      </c>
      <c r="G99" s="60">
        <v>0.43402777777777779</v>
      </c>
      <c r="H99" s="252" t="s">
        <v>84</v>
      </c>
      <c r="I99" s="119" t="s">
        <v>103</v>
      </c>
      <c r="J99" s="222" t="s">
        <v>91</v>
      </c>
      <c r="K99" s="344" t="s">
        <v>112</v>
      </c>
      <c r="L99" s="74">
        <v>3</v>
      </c>
    </row>
    <row r="100" spans="1:12" ht="16.5" customHeight="1">
      <c r="A100" s="210">
        <v>45682</v>
      </c>
      <c r="B100" s="51" t="str">
        <f t="shared" si="1"/>
        <v>sobota</v>
      </c>
      <c r="C100" s="205" t="s">
        <v>96</v>
      </c>
      <c r="D100" s="148" t="s">
        <v>41</v>
      </c>
      <c r="E100" s="53">
        <v>0.44097222222222227</v>
      </c>
      <c r="F100" s="54" t="s">
        <v>34</v>
      </c>
      <c r="G100" s="53">
        <v>0.54166666666666663</v>
      </c>
      <c r="H100" s="252" t="s">
        <v>63</v>
      </c>
      <c r="I100" s="80" t="s">
        <v>104</v>
      </c>
      <c r="J100" s="247" t="s">
        <v>99</v>
      </c>
      <c r="K100" s="92" t="s">
        <v>115</v>
      </c>
      <c r="L100" s="74">
        <v>3</v>
      </c>
    </row>
    <row r="101" spans="1:12" ht="16.5" customHeight="1">
      <c r="A101" s="210">
        <v>45682</v>
      </c>
      <c r="B101" s="51" t="str">
        <f t="shared" si="1"/>
        <v>sobota</v>
      </c>
      <c r="C101" s="205" t="s">
        <v>96</v>
      </c>
      <c r="D101" s="148" t="s">
        <v>41</v>
      </c>
      <c r="E101" s="55">
        <v>0.5625</v>
      </c>
      <c r="F101" s="52" t="s">
        <v>34</v>
      </c>
      <c r="G101" s="55">
        <v>0.66319444444444442</v>
      </c>
      <c r="H101" s="222" t="s">
        <v>80</v>
      </c>
      <c r="I101" s="80" t="s">
        <v>104</v>
      </c>
      <c r="J101" s="224" t="s">
        <v>64</v>
      </c>
      <c r="K101" s="194" t="s">
        <v>119</v>
      </c>
      <c r="L101" s="74">
        <v>3</v>
      </c>
    </row>
    <row r="102" spans="1:12" ht="16.5" customHeight="1">
      <c r="A102" s="210">
        <v>45682</v>
      </c>
      <c r="B102" s="51" t="str">
        <f t="shared" si="1"/>
        <v>sobota</v>
      </c>
      <c r="C102" s="205" t="s">
        <v>96</v>
      </c>
      <c r="D102" s="148" t="s">
        <v>41</v>
      </c>
      <c r="E102" s="55">
        <v>0.67013888888888884</v>
      </c>
      <c r="F102" s="52" t="s">
        <v>34</v>
      </c>
      <c r="G102" s="55">
        <v>0.77083333333333337</v>
      </c>
      <c r="H102" s="223" t="s">
        <v>92</v>
      </c>
      <c r="I102" s="84" t="s">
        <v>104</v>
      </c>
      <c r="J102" s="226" t="s">
        <v>93</v>
      </c>
      <c r="K102" s="345"/>
      <c r="L102" s="74">
        <v>3</v>
      </c>
    </row>
    <row r="103" spans="1:12" ht="16.5" customHeight="1" thickBot="1">
      <c r="A103" s="210">
        <v>45682</v>
      </c>
      <c r="B103" s="56" t="str">
        <f t="shared" si="1"/>
        <v>sobota</v>
      </c>
      <c r="C103" s="206" t="s">
        <v>96</v>
      </c>
      <c r="D103" s="203" t="s">
        <v>41</v>
      </c>
      <c r="E103" s="58">
        <v>0.77777777777777779</v>
      </c>
      <c r="F103" s="57" t="s">
        <v>34</v>
      </c>
      <c r="G103" s="58">
        <v>0.87847222222222221</v>
      </c>
      <c r="H103" s="131"/>
      <c r="I103" s="80"/>
      <c r="J103" s="126"/>
      <c r="K103" s="200"/>
      <c r="L103" s="74"/>
    </row>
    <row r="104" spans="1:12" ht="16.5" customHeight="1">
      <c r="A104" s="207">
        <v>45683</v>
      </c>
      <c r="B104" s="59" t="str">
        <f t="shared" si="1"/>
        <v>niedziela</v>
      </c>
      <c r="C104" s="204" t="s">
        <v>96</v>
      </c>
      <c r="D104" s="162" t="s">
        <v>41</v>
      </c>
      <c r="E104" s="50">
        <v>0.33333333333333331</v>
      </c>
      <c r="F104" s="49" t="s">
        <v>34</v>
      </c>
      <c r="G104" s="50">
        <v>0.43402777777777779</v>
      </c>
      <c r="H104" s="140"/>
      <c r="I104" s="78"/>
      <c r="J104" s="183"/>
      <c r="K104" s="91"/>
      <c r="L104" s="121"/>
    </row>
    <row r="105" spans="1:12" ht="16.5" customHeight="1">
      <c r="A105" s="208">
        <v>45683</v>
      </c>
      <c r="B105" s="62" t="str">
        <f t="shared" si="1"/>
        <v>niedziela</v>
      </c>
      <c r="C105" s="205" t="s">
        <v>96</v>
      </c>
      <c r="D105" s="148" t="s">
        <v>41</v>
      </c>
      <c r="E105" s="53">
        <v>0.44097222222222227</v>
      </c>
      <c r="F105" s="54" t="s">
        <v>34</v>
      </c>
      <c r="G105" s="53">
        <v>0.54166666666666663</v>
      </c>
      <c r="H105" s="134"/>
      <c r="I105" s="80"/>
      <c r="J105" s="128"/>
      <c r="K105" s="195"/>
      <c r="L105" s="138"/>
    </row>
    <row r="106" spans="1:12" ht="16.5" customHeight="1">
      <c r="A106" s="208">
        <v>45683</v>
      </c>
      <c r="B106" s="62" t="str">
        <f t="shared" si="1"/>
        <v>niedziela</v>
      </c>
      <c r="C106" s="205" t="s">
        <v>96</v>
      </c>
      <c r="D106" s="148" t="s">
        <v>41</v>
      </c>
      <c r="E106" s="55">
        <v>0.5625</v>
      </c>
      <c r="F106" s="52" t="s">
        <v>34</v>
      </c>
      <c r="G106" s="55">
        <v>0.66319444444444442</v>
      </c>
      <c r="H106" s="132"/>
      <c r="I106" s="84"/>
      <c r="J106" s="126"/>
      <c r="K106" s="195"/>
      <c r="L106" s="86"/>
    </row>
    <row r="107" spans="1:12" ht="16.5" customHeight="1">
      <c r="A107" s="208">
        <v>45683</v>
      </c>
      <c r="B107" s="62" t="str">
        <f t="shared" si="1"/>
        <v>niedziela</v>
      </c>
      <c r="C107" s="205" t="s">
        <v>96</v>
      </c>
      <c r="D107" s="148" t="s">
        <v>41</v>
      </c>
      <c r="E107" s="53">
        <v>0.67013888888888884</v>
      </c>
      <c r="F107" s="54" t="s">
        <v>34</v>
      </c>
      <c r="G107" s="53">
        <v>0.77083333333333337</v>
      </c>
      <c r="H107" s="201"/>
      <c r="I107" s="86"/>
      <c r="J107" s="192"/>
      <c r="K107" s="92"/>
      <c r="L107" s="86"/>
    </row>
    <row r="108" spans="1:12" ht="16.5" customHeight="1" thickBot="1">
      <c r="A108" s="47">
        <v>45683</v>
      </c>
      <c r="B108" s="63" t="str">
        <f t="shared" si="1"/>
        <v>niedziela</v>
      </c>
      <c r="C108" s="206" t="s">
        <v>96</v>
      </c>
      <c r="D108" s="203" t="s">
        <v>41</v>
      </c>
      <c r="E108" s="58">
        <v>0.77777777777777779</v>
      </c>
      <c r="F108" s="57" t="s">
        <v>34</v>
      </c>
      <c r="G108" s="58">
        <v>0.87847222222222221</v>
      </c>
      <c r="H108" s="87"/>
      <c r="I108" s="76"/>
      <c r="J108" s="124"/>
      <c r="K108" s="137"/>
      <c r="L108" s="90"/>
    </row>
    <row r="109" spans="1:12" ht="16.5" customHeight="1" thickBot="1">
      <c r="A109" s="97"/>
      <c r="B109" s="98"/>
      <c r="C109" s="99"/>
      <c r="D109" s="100"/>
      <c r="E109" s="101"/>
      <c r="F109" s="100"/>
      <c r="G109" s="101"/>
      <c r="H109" s="102"/>
      <c r="I109" s="103"/>
      <c r="J109" s="104"/>
      <c r="K109" s="105"/>
      <c r="L109" s="106">
        <f>SUM(L8:L108)</f>
        <v>225</v>
      </c>
    </row>
    <row r="110" spans="1:12" ht="16.5" customHeight="1"/>
    <row r="111" spans="1:12" ht="16.5" customHeight="1"/>
    <row r="113" spans="8:12">
      <c r="H113" s="40" t="s">
        <v>35</v>
      </c>
      <c r="I113" s="176">
        <f>SUM(L8:L108)</f>
        <v>225</v>
      </c>
      <c r="J113" s="43"/>
      <c r="K113" s="41"/>
      <c r="L113" s="38"/>
    </row>
    <row r="114" spans="8:12">
      <c r="H114" s="37"/>
      <c r="I114" s="39"/>
      <c r="J114" s="39"/>
      <c r="K114" s="42"/>
      <c r="L114" s="38"/>
    </row>
    <row r="115" spans="8:12" ht="15" customHeight="1">
      <c r="H115" s="222" t="s">
        <v>63</v>
      </c>
      <c r="I115" s="177">
        <f>SUMIF($H$8:$H$108,H115,$L$8:$L$108)</f>
        <v>27</v>
      </c>
      <c r="J115" s="224" t="s">
        <v>99</v>
      </c>
      <c r="K115" s="202">
        <v>27</v>
      </c>
      <c r="L115" s="18"/>
    </row>
    <row r="116" spans="8:12">
      <c r="H116" s="222" t="s">
        <v>42</v>
      </c>
      <c r="I116" s="177">
        <f t="shared" ref="I116:I122" si="2">SUMIF($H$8:$H$82,H116,$L$8:$L$82)</f>
        <v>9</v>
      </c>
      <c r="J116" s="224" t="s">
        <v>100</v>
      </c>
      <c r="K116" s="202">
        <v>9</v>
      </c>
      <c r="L116" s="18"/>
    </row>
    <row r="117" spans="8:12">
      <c r="H117" s="222" t="s">
        <v>107</v>
      </c>
      <c r="I117" s="177">
        <f>SUMIF($H$8:$H$84,H117,$L$8:$L$84)</f>
        <v>9</v>
      </c>
      <c r="J117" s="224" t="s">
        <v>100</v>
      </c>
      <c r="K117" s="202">
        <v>9</v>
      </c>
      <c r="L117" s="18"/>
    </row>
    <row r="118" spans="8:12">
      <c r="H118" s="222" t="s">
        <v>66</v>
      </c>
      <c r="I118" s="177">
        <f>SUMIF($H$8:$H$95,H118,$L$8:$L$95)</f>
        <v>9</v>
      </c>
      <c r="J118" s="274" t="s">
        <v>51</v>
      </c>
      <c r="K118" s="202">
        <v>9</v>
      </c>
      <c r="L118" s="18"/>
    </row>
    <row r="119" spans="8:12">
      <c r="H119" s="222" t="s">
        <v>67</v>
      </c>
      <c r="I119" s="177">
        <f>SUMIF($H$8:$H$103,H119,$L$8:$L$103)</f>
        <v>9</v>
      </c>
      <c r="J119" s="224" t="s">
        <v>86</v>
      </c>
      <c r="K119" s="202">
        <v>9</v>
      </c>
      <c r="L119" s="18"/>
    </row>
    <row r="120" spans="8:12">
      <c r="H120" s="223" t="s">
        <v>68</v>
      </c>
      <c r="I120" s="177">
        <f t="shared" si="2"/>
        <v>9</v>
      </c>
      <c r="J120" s="224" t="s">
        <v>90</v>
      </c>
      <c r="K120" s="202">
        <v>9</v>
      </c>
      <c r="L120" s="18"/>
    </row>
    <row r="121" spans="8:12">
      <c r="H121" s="223" t="s">
        <v>69</v>
      </c>
      <c r="I121" s="177">
        <f t="shared" si="2"/>
        <v>9</v>
      </c>
      <c r="J121" s="224" t="s">
        <v>90</v>
      </c>
      <c r="K121" s="202">
        <v>9</v>
      </c>
      <c r="L121" s="18"/>
    </row>
    <row r="122" spans="8:12">
      <c r="H122" s="223" t="s">
        <v>70</v>
      </c>
      <c r="I122" s="177">
        <f t="shared" si="2"/>
        <v>9</v>
      </c>
      <c r="J122" s="225" t="s">
        <v>90</v>
      </c>
      <c r="K122" s="202">
        <v>9</v>
      </c>
      <c r="L122" s="18"/>
    </row>
    <row r="123" spans="8:12">
      <c r="H123" s="223" t="s">
        <v>71</v>
      </c>
      <c r="I123" s="177">
        <f>SUMIF($H$8:$H$105,H123,$L$8:$L$105)</f>
        <v>9</v>
      </c>
      <c r="J123" s="225" t="s">
        <v>90</v>
      </c>
      <c r="K123" s="202">
        <v>9</v>
      </c>
      <c r="L123" s="18"/>
    </row>
    <row r="124" spans="8:12">
      <c r="H124" s="223" t="s">
        <v>73</v>
      </c>
      <c r="I124" s="177">
        <f>SUMIF($H$8:$H$92,H124,$L$8:$L$92)</f>
        <v>9</v>
      </c>
      <c r="J124" s="224" t="s">
        <v>72</v>
      </c>
      <c r="K124" s="202">
        <v>9</v>
      </c>
      <c r="L124" s="18"/>
    </row>
    <row r="125" spans="8:12">
      <c r="H125" s="223" t="s">
        <v>74</v>
      </c>
      <c r="I125" s="177">
        <f>SUMIF($H$8:$H$85,H125,$L$8:$L$85)</f>
        <v>9</v>
      </c>
      <c r="J125" s="224" t="s">
        <v>72</v>
      </c>
      <c r="K125" s="202">
        <v>9</v>
      </c>
      <c r="L125" s="18"/>
    </row>
    <row r="126" spans="8:12">
      <c r="H126" s="222" t="s">
        <v>75</v>
      </c>
      <c r="I126" s="177">
        <f>SUMIF($H$8:$H$94,H126,$L$8:$L$94)</f>
        <v>18</v>
      </c>
      <c r="J126" s="224" t="s">
        <v>77</v>
      </c>
      <c r="K126" s="202">
        <v>18</v>
      </c>
      <c r="L126" s="18"/>
    </row>
    <row r="127" spans="8:12">
      <c r="H127" s="222" t="s">
        <v>76</v>
      </c>
      <c r="I127" s="177">
        <f>SUMIF($H$8:$H$101,H127,$L$8:$L$101)</f>
        <v>9</v>
      </c>
      <c r="J127" s="222" t="s">
        <v>77</v>
      </c>
      <c r="K127" s="202">
        <v>9</v>
      </c>
      <c r="L127" s="18"/>
    </row>
    <row r="128" spans="8:12">
      <c r="H128" s="222" t="s">
        <v>78</v>
      </c>
      <c r="I128" s="177">
        <f>SUMIF($H$8:$H$82,H128,$L$8:$L$82)</f>
        <v>9</v>
      </c>
      <c r="J128" s="222" t="s">
        <v>91</v>
      </c>
      <c r="K128" s="202">
        <v>9</v>
      </c>
      <c r="L128" s="18"/>
    </row>
    <row r="129" spans="8:12">
      <c r="H129" s="222" t="s">
        <v>84</v>
      </c>
      <c r="I129" s="177">
        <f>SUMIF($H$8:$H$106,H129,$L$8:$L$106)</f>
        <v>18</v>
      </c>
      <c r="J129" s="222" t="s">
        <v>91</v>
      </c>
      <c r="K129" s="202">
        <v>18</v>
      </c>
      <c r="L129" s="18"/>
    </row>
    <row r="130" spans="8:12">
      <c r="H130" s="222" t="s">
        <v>79</v>
      </c>
      <c r="I130" s="177">
        <f>SUMIF($H$8:$H$96,H130,$L$8:$L$96)</f>
        <v>9</v>
      </c>
      <c r="J130" s="224" t="s">
        <v>64</v>
      </c>
      <c r="K130" s="202">
        <v>9</v>
      </c>
      <c r="L130" s="18"/>
    </row>
    <row r="131" spans="8:12">
      <c r="H131" s="222" t="s">
        <v>80</v>
      </c>
      <c r="I131" s="177">
        <f>SUMIF($H$8:$H$101,H131,$L$8:$L$101)</f>
        <v>9</v>
      </c>
      <c r="J131" s="224" t="s">
        <v>64</v>
      </c>
      <c r="K131" s="202">
        <v>9</v>
      </c>
      <c r="L131" s="18"/>
    </row>
    <row r="132" spans="8:12">
      <c r="H132" s="222" t="s">
        <v>81</v>
      </c>
      <c r="I132" s="177">
        <f>SUMIF($H$8:$H$90,H132,$L$8:$L$90)</f>
        <v>9</v>
      </c>
      <c r="J132" s="222" t="s">
        <v>83</v>
      </c>
      <c r="K132" s="202">
        <v>9</v>
      </c>
      <c r="L132" s="18"/>
    </row>
    <row r="133" spans="8:12">
      <c r="H133" s="222" t="s">
        <v>82</v>
      </c>
      <c r="I133" s="177">
        <f>SUMIF($H$8:$H$108,H133,$L$8:$L$108)</f>
        <v>9</v>
      </c>
      <c r="J133" s="226" t="s">
        <v>83</v>
      </c>
      <c r="K133" s="202">
        <v>9</v>
      </c>
      <c r="L133" s="18"/>
    </row>
    <row r="134" spans="8:12">
      <c r="H134" s="223" t="s">
        <v>92</v>
      </c>
      <c r="I134" s="177">
        <f>SUMIF($H$8:$H$108,H134,$L$8:$L$108)</f>
        <v>9</v>
      </c>
      <c r="J134" s="226" t="s">
        <v>93</v>
      </c>
      <c r="K134" s="202">
        <v>9</v>
      </c>
      <c r="L134" s="18"/>
    </row>
    <row r="135" spans="8:12">
      <c r="H135" s="223" t="s">
        <v>110</v>
      </c>
      <c r="I135" s="177">
        <f>SUMIF($H$8:$H$108,H135,$L$8:$L$108)</f>
        <v>9</v>
      </c>
      <c r="J135" s="226" t="s">
        <v>94</v>
      </c>
      <c r="K135" s="202">
        <v>9</v>
      </c>
      <c r="L135" s="18"/>
    </row>
    <row r="136" spans="8:12">
      <c r="K136" s="46">
        <f>SUM(K115:K135)</f>
        <v>225</v>
      </c>
      <c r="L136" s="46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UWAGI</vt:lpstr>
      <vt:lpstr>Godziny_zajęć</vt:lpstr>
      <vt:lpstr>Arkusz1</vt:lpstr>
      <vt:lpstr>STiL_III-rok_I_st</vt:lpstr>
      <vt:lpstr>EM_III rok_I_st</vt:lpstr>
      <vt:lpstr>'EM_III rok_I_st'!Obszar_wydruku</vt:lpstr>
      <vt:lpstr>'STiL_III-rok_I_st'!Obszar_wydruku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2024-10-08T11:51:52Z</cp:lastPrinted>
  <dcterms:created xsi:type="dcterms:W3CDTF">2020-10-05T12:13:39Z</dcterms:created>
  <dcterms:modified xsi:type="dcterms:W3CDTF">2024-11-26T08:02:00Z</dcterms:modified>
</cp:coreProperties>
</file>