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tabRatio="783" activeTab="3"/>
  </bookViews>
  <sheets>
    <sheet name="UWAGI" sheetId="1" r:id="rId1"/>
    <sheet name="Godziny zajęć" sheetId="2" r:id="rId2"/>
    <sheet name="STiL_III rok_I stop." sheetId="27" r:id="rId3"/>
    <sheet name="IG_III rok_I stop. " sheetId="30" r:id="rId4"/>
    <sheet name="ZOŹE_III rok_I stop." sheetId="28" r:id="rId5"/>
    <sheet name="Arkusz1" sheetId="29" r:id="rId6"/>
  </sheets>
  <definedNames>
    <definedName name="_10Excel_BuiltIn__FilterDatabase_14_1" localSheetId="3">#REF!</definedName>
    <definedName name="_10Excel_BuiltIn__FilterDatabase_14_1">#REF!</definedName>
    <definedName name="_11Excel_BuiltIn__FilterDatabase_16_1" localSheetId="3">#REF!</definedName>
    <definedName name="_11Excel_BuiltIn__FilterDatabase_16_1">#REF!</definedName>
    <definedName name="_12Excel_BuiltIn__FilterDatabase_2_1" localSheetId="3">#REF!</definedName>
    <definedName name="_12Excel_BuiltIn__FilterDatabase_2_1">#REF!</definedName>
    <definedName name="_13Excel_BuiltIn__FilterDatabase_2_1_1" localSheetId="3">#REF!</definedName>
    <definedName name="_13Excel_BuiltIn__FilterDatabase_2_1_1">#REF!</definedName>
    <definedName name="_14Excel_BuiltIn__FilterDatabase_3_1" localSheetId="3">#REF!</definedName>
    <definedName name="_14Excel_BuiltIn__FilterDatabase_3_1">#REF!</definedName>
    <definedName name="_15Excel_BuiltIn__FilterDatabase_3_1_1" localSheetId="3">#REF!</definedName>
    <definedName name="_15Excel_BuiltIn__FilterDatabase_3_1_1">#REF!</definedName>
    <definedName name="_16Excel_BuiltIn__FilterDatabase_4_1" localSheetId="3">#REF!</definedName>
    <definedName name="_16Excel_BuiltIn__FilterDatabase_4_1">#REF!</definedName>
    <definedName name="_17Excel_BuiltIn__FilterDatabase_4_1_1" localSheetId="3">#REF!</definedName>
    <definedName name="_17Excel_BuiltIn__FilterDatabase_4_1_1">#REF!</definedName>
    <definedName name="_18Excel_BuiltIn__FilterDatabase_5_1" localSheetId="3">#REF!</definedName>
    <definedName name="_18Excel_BuiltIn__FilterDatabase_5_1">#REF!</definedName>
    <definedName name="_19Excel_BuiltIn__FilterDatabase_5_1_1" localSheetId="3">#REF!</definedName>
    <definedName name="_19Excel_BuiltIn__FilterDatabase_5_1_1">#REF!</definedName>
    <definedName name="_1Excel_BuiltIn__FilterDatabase_1_1" localSheetId="3">#REF!</definedName>
    <definedName name="_1Excel_BuiltIn__FilterDatabase_1_1">#REF!</definedName>
    <definedName name="_20Excel_BuiltIn__FilterDatabase_6_1" localSheetId="3">#REF!</definedName>
    <definedName name="_20Excel_BuiltIn__FilterDatabase_6_1">#REF!</definedName>
    <definedName name="_21Excel_BuiltIn__FilterDatabase_6_1_1" localSheetId="3">#REF!</definedName>
    <definedName name="_21Excel_BuiltIn__FilterDatabase_6_1_1">#REF!</definedName>
    <definedName name="_22Excel_BuiltIn__FilterDatabase_7_1" localSheetId="3">#REF!</definedName>
    <definedName name="_22Excel_BuiltIn__FilterDatabase_7_1">#REF!</definedName>
    <definedName name="_23Excel_BuiltIn__FilterDatabase_7_1_1" localSheetId="3">#REF!</definedName>
    <definedName name="_23Excel_BuiltIn__FilterDatabase_7_1_1">#REF!</definedName>
    <definedName name="_24Excel_BuiltIn__FilterDatabase_8_1" localSheetId="3">#REF!</definedName>
    <definedName name="_24Excel_BuiltIn__FilterDatabase_8_1">#REF!</definedName>
    <definedName name="_25Excel_BuiltIn__FilterDatabase_8_1_1" localSheetId="3">#REF!</definedName>
    <definedName name="_25Excel_BuiltIn__FilterDatabase_8_1_1">#REF!</definedName>
    <definedName name="_26Excel_BuiltIn__FilterDatabase_9_1" localSheetId="3">#REF!</definedName>
    <definedName name="_26Excel_BuiltIn__FilterDatabase_9_1">#REF!</definedName>
    <definedName name="_27Excel_BuiltIn__FilterDatabase_9_1_1" localSheetId="3">#REF!</definedName>
    <definedName name="_27Excel_BuiltIn__FilterDatabase_9_1_1">#REF!</definedName>
    <definedName name="_2Excel_BuiltIn__FilterDatabase_1_1_1" localSheetId="3">#REF!</definedName>
    <definedName name="_2Excel_BuiltIn__FilterDatabase_1_1_1">#REF!</definedName>
    <definedName name="_3Excel_BuiltIn__FilterDatabase_10_1" localSheetId="3">#REF!</definedName>
    <definedName name="_3Excel_BuiltIn__FilterDatabase_10_1">#REF!</definedName>
    <definedName name="_4Excel_BuiltIn__FilterDatabase_10_1_1" localSheetId="3">#REF!</definedName>
    <definedName name="_4Excel_BuiltIn__FilterDatabase_10_1_1">#REF!</definedName>
    <definedName name="_5Excel_BuiltIn__FilterDatabase_11_1" localSheetId="3">#REF!</definedName>
    <definedName name="_5Excel_BuiltIn__FilterDatabase_11_1">#REF!</definedName>
    <definedName name="_6Excel_BuiltIn__FilterDatabase_11_1_1" localSheetId="3">#REF!</definedName>
    <definedName name="_6Excel_BuiltIn__FilterDatabase_11_1_1">#REF!</definedName>
    <definedName name="_7Excel_BuiltIn__FilterDatabase_12_1" localSheetId="3">#REF!</definedName>
    <definedName name="_7Excel_BuiltIn__FilterDatabase_12_1">#REF!</definedName>
    <definedName name="_8Excel_BuiltIn__FilterDatabase_12_1_1" localSheetId="3">#REF!</definedName>
    <definedName name="_8Excel_BuiltIn__FilterDatabase_12_1_1">#REF!</definedName>
    <definedName name="_9Excel_BuiltIn__FilterDatabase_13_1" localSheetId="3">#REF!</definedName>
    <definedName name="_9Excel_BuiltIn__FilterDatabase_13_1">#REF!</definedName>
    <definedName name="_xlnm._FilterDatabase" localSheetId="3" hidden="1">'IG_III rok_I stop. '!$A$7:$J$110</definedName>
    <definedName name="_xlnm._FilterDatabase" localSheetId="2" hidden="1">'STiL_III rok_I stop.'!$A$7:$J$108</definedName>
    <definedName name="_xlnm._FilterDatabase" localSheetId="4" hidden="1">'ZOŹE_III rok_I stop.'!$A$7:$J$112</definedName>
    <definedName name="Excel_BuiltIn__FilterDatabase" localSheetId="3">#REF!</definedName>
    <definedName name="Excel_BuiltIn__FilterDatabase">#REF!</definedName>
    <definedName name="Excel_BuiltIn__FilterDatabase_1" localSheetId="3">#REF!</definedName>
    <definedName name="Excel_BuiltIn__FilterDatabase_1">#REF!</definedName>
    <definedName name="Excel_BuiltIn__FilterDatabase_1_1" localSheetId="3">#REF!</definedName>
    <definedName name="Excel_BuiltIn__FilterDatabase_1_1">#REF!</definedName>
    <definedName name="Excel_BuiltIn__FilterDatabase_10" localSheetId="3">#REF!</definedName>
    <definedName name="Excel_BuiltIn__FilterDatabase_10">#REF!</definedName>
    <definedName name="Excel_BuiltIn__FilterDatabase_10_1" localSheetId="3">#REF!</definedName>
    <definedName name="Excel_BuiltIn__FilterDatabase_10_1">#REF!</definedName>
    <definedName name="Excel_BuiltIn__FilterDatabase_11" localSheetId="3">#REF!</definedName>
    <definedName name="Excel_BuiltIn__FilterDatabase_11">#REF!</definedName>
    <definedName name="Excel_BuiltIn__FilterDatabase_11_1" localSheetId="3">#REF!</definedName>
    <definedName name="Excel_BuiltIn__FilterDatabase_11_1">#REF!</definedName>
    <definedName name="Excel_BuiltIn__FilterDatabase_12" localSheetId="3">#REF!</definedName>
    <definedName name="Excel_BuiltIn__FilterDatabase_12">#REF!</definedName>
    <definedName name="Excel_BuiltIn__FilterDatabase_12_1" localSheetId="3">#REF!</definedName>
    <definedName name="Excel_BuiltIn__FilterDatabase_12_1">#REF!</definedName>
    <definedName name="Excel_BuiltIn__FilterDatabase_13" localSheetId="3">#REF!</definedName>
    <definedName name="Excel_BuiltIn__FilterDatabase_13">#REF!</definedName>
    <definedName name="Excel_BuiltIn__FilterDatabase_13_1" localSheetId="3">#REF!</definedName>
    <definedName name="Excel_BuiltIn__FilterDatabase_13_1">#REF!</definedName>
    <definedName name="Excel_BuiltIn__FilterDatabase_14" localSheetId="3">#REF!</definedName>
    <definedName name="Excel_BuiltIn__FilterDatabase_14">#REF!</definedName>
    <definedName name="Excel_BuiltIn__FilterDatabase_14_1" localSheetId="3">#REF!</definedName>
    <definedName name="Excel_BuiltIn__FilterDatabase_14_1">#REF!</definedName>
    <definedName name="Excel_BuiltIn__FilterDatabase_15" localSheetId="3">#REF!</definedName>
    <definedName name="Excel_BuiltIn__FilterDatabase_15">#REF!</definedName>
    <definedName name="Excel_BuiltIn__FilterDatabase_16" localSheetId="3">#REF!</definedName>
    <definedName name="Excel_BuiltIn__FilterDatabase_16">#REF!</definedName>
    <definedName name="Excel_BuiltIn__FilterDatabase_16_1" localSheetId="3">#REF!</definedName>
    <definedName name="Excel_BuiltIn__FilterDatabase_16_1">#REF!</definedName>
    <definedName name="Excel_BuiltIn__FilterDatabase_17" localSheetId="3">#REF!</definedName>
    <definedName name="Excel_BuiltIn__FilterDatabase_17">#REF!</definedName>
    <definedName name="Excel_BuiltIn__FilterDatabase_18" localSheetId="3">#REF!</definedName>
    <definedName name="Excel_BuiltIn__FilterDatabase_18">#REF!</definedName>
    <definedName name="Excel_BuiltIn__FilterDatabase_19" localSheetId="3">#REF!</definedName>
    <definedName name="Excel_BuiltIn__FilterDatabase_19">#REF!</definedName>
    <definedName name="Excel_BuiltIn__FilterDatabase_2" localSheetId="3">#REF!</definedName>
    <definedName name="Excel_BuiltIn__FilterDatabase_2">#REF!</definedName>
    <definedName name="Excel_BuiltIn__FilterDatabase_2_1" localSheetId="3">#REF!</definedName>
    <definedName name="Excel_BuiltIn__FilterDatabase_2_1">#REF!</definedName>
    <definedName name="Excel_BuiltIn__FilterDatabase_20" localSheetId="3">#REF!</definedName>
    <definedName name="Excel_BuiltIn__FilterDatabase_20">#REF!</definedName>
    <definedName name="Excel_BuiltIn__FilterDatabase_21" localSheetId="3">#REF!</definedName>
    <definedName name="Excel_BuiltIn__FilterDatabase_21">#REF!</definedName>
    <definedName name="Excel_BuiltIn__FilterDatabase_3" localSheetId="3">#REF!</definedName>
    <definedName name="Excel_BuiltIn__FilterDatabase_3">#REF!</definedName>
    <definedName name="Excel_BuiltIn__FilterDatabase_3_1" localSheetId="3">#REF!</definedName>
    <definedName name="Excel_BuiltIn__FilterDatabase_3_1">#REF!</definedName>
    <definedName name="Excel_BuiltIn__FilterDatabase_4" localSheetId="3">#REF!</definedName>
    <definedName name="Excel_BuiltIn__FilterDatabase_4">#REF!</definedName>
    <definedName name="Excel_BuiltIn__FilterDatabase_4_1" localSheetId="3">#REF!</definedName>
    <definedName name="Excel_BuiltIn__FilterDatabase_4_1">#REF!</definedName>
    <definedName name="Excel_BuiltIn__FilterDatabase_5" localSheetId="3">#REF!</definedName>
    <definedName name="Excel_BuiltIn__FilterDatabase_5">#REF!</definedName>
    <definedName name="Excel_BuiltIn__FilterDatabase_5_1" localSheetId="3">#REF!</definedName>
    <definedName name="Excel_BuiltIn__FilterDatabase_5_1">#REF!</definedName>
    <definedName name="Excel_BuiltIn__FilterDatabase_6" localSheetId="3">#REF!</definedName>
    <definedName name="Excel_BuiltIn__FilterDatabase_6">#REF!</definedName>
    <definedName name="Excel_BuiltIn__FilterDatabase_6_1" localSheetId="3">#REF!</definedName>
    <definedName name="Excel_BuiltIn__FilterDatabase_6_1">#REF!</definedName>
    <definedName name="Excel_BuiltIn__FilterDatabase_7" localSheetId="3">#REF!</definedName>
    <definedName name="Excel_BuiltIn__FilterDatabase_7">#REF!</definedName>
    <definedName name="Excel_BuiltIn__FilterDatabase_7_1" localSheetId="3">#REF!</definedName>
    <definedName name="Excel_BuiltIn__FilterDatabase_7_1">#REF!</definedName>
    <definedName name="Excel_BuiltIn__FilterDatabase_8" localSheetId="3">#REF!</definedName>
    <definedName name="Excel_BuiltIn__FilterDatabase_8">#REF!</definedName>
    <definedName name="Excel_BuiltIn__FilterDatabase_8_1" localSheetId="3">#REF!</definedName>
    <definedName name="Excel_BuiltIn__FilterDatabase_8_1">#REF!</definedName>
    <definedName name="Excel_BuiltIn__FilterDatabase_9" localSheetId="3">#REF!</definedName>
    <definedName name="Excel_BuiltIn__FilterDatabase_9">#REF!</definedName>
    <definedName name="Excel_BuiltIn__FilterDatabase_9_1" localSheetId="3">#REF!</definedName>
    <definedName name="Excel_BuiltIn__FilterDatabase_9_1">#REF!</definedName>
    <definedName name="_xlnm.Print_Area" localSheetId="2">'STiL_III rok_I stop.'!$A$1:$R$130</definedName>
  </definedNames>
  <calcPr calcId="162913"/>
</workbook>
</file>

<file path=xl/calcChain.xml><?xml version="1.0" encoding="utf-8"?>
<calcChain xmlns="http://schemas.openxmlformats.org/spreadsheetml/2006/main">
  <c r="G132" i="30" l="1"/>
  <c r="G117" i="30" l="1"/>
  <c r="G132" i="28"/>
  <c r="B58" i="28" l="1"/>
  <c r="B99" i="28"/>
  <c r="G119" i="28" l="1"/>
  <c r="G118" i="28"/>
  <c r="G112" i="28"/>
  <c r="G121" i="28"/>
  <c r="G125" i="28"/>
  <c r="G111" i="30"/>
  <c r="G128" i="27"/>
  <c r="G130" i="28" l="1"/>
  <c r="G123" i="28"/>
  <c r="G128" i="30" l="1"/>
  <c r="G123" i="27" l="1"/>
  <c r="G127" i="27"/>
  <c r="G126" i="27"/>
  <c r="G125" i="27"/>
  <c r="G124" i="27"/>
  <c r="G122" i="27"/>
  <c r="G121" i="27"/>
  <c r="G120" i="27"/>
  <c r="G119" i="27"/>
  <c r="G118" i="27"/>
  <c r="G117" i="27"/>
  <c r="G116" i="27"/>
  <c r="G115" i="27"/>
  <c r="G114" i="27"/>
  <c r="G113" i="27"/>
  <c r="G112" i="27"/>
  <c r="G110" i="27" l="1"/>
  <c r="G131" i="30" l="1"/>
  <c r="G130" i="30"/>
  <c r="G129" i="30"/>
  <c r="G115" i="30"/>
  <c r="G131" i="28" l="1"/>
  <c r="G129" i="28"/>
  <c r="G128" i="28"/>
  <c r="G127" i="30"/>
  <c r="G126" i="30"/>
  <c r="G116" i="30" l="1"/>
  <c r="G124" i="30"/>
  <c r="G125" i="30"/>
  <c r="G114" i="30"/>
  <c r="G120" i="30"/>
  <c r="G121" i="30"/>
  <c r="G113" i="30"/>
  <c r="G122" i="30"/>
  <c r="G123" i="30"/>
  <c r="G119" i="30"/>
  <c r="I133" i="30"/>
  <c r="J108" i="30"/>
  <c r="G120" i="28" l="1"/>
  <c r="G127" i="28" l="1"/>
  <c r="G118" i="30"/>
  <c r="B107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9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G126" i="28" l="1"/>
  <c r="J108" i="27"/>
  <c r="I133" i="28"/>
  <c r="J110" i="28"/>
  <c r="G124" i="28" l="1"/>
  <c r="G122" i="28"/>
  <c r="G115" i="28"/>
  <c r="G117" i="28"/>
  <c r="G116" i="28"/>
  <c r="I129" i="27"/>
  <c r="B107" i="28"/>
  <c r="B106" i="28"/>
  <c r="B105" i="28"/>
  <c r="B104" i="28"/>
  <c r="B103" i="28"/>
  <c r="B102" i="28"/>
  <c r="B101" i="28"/>
  <c r="B100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107" i="27" l="1"/>
  <c r="B106" i="27"/>
  <c r="B105" i="27"/>
  <c r="B104" i="27"/>
  <c r="B103" i="27"/>
  <c r="B102" i="27"/>
  <c r="B101" i="27"/>
  <c r="B100" i="27"/>
  <c r="B99" i="27"/>
  <c r="B98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</calcChain>
</file>

<file path=xl/sharedStrings.xml><?xml version="1.0" encoding="utf-8"?>
<sst xmlns="http://schemas.openxmlformats.org/spreadsheetml/2006/main" count="1418" uniqueCount="154">
  <si>
    <t>Nr godz.</t>
  </si>
  <si>
    <t>Godziny</t>
  </si>
  <si>
    <t>8:00 - 8:45</t>
  </si>
  <si>
    <t>8:50 - 9:35</t>
  </si>
  <si>
    <t>9:40 - 10:25</t>
  </si>
  <si>
    <t>Przerwa</t>
  </si>
  <si>
    <t>13:30 - 14:15</t>
  </si>
  <si>
    <t>14:20 - 15:05</t>
  </si>
  <si>
    <t>15:10 - 15:55</t>
  </si>
  <si>
    <t>Miejsce:</t>
  </si>
  <si>
    <t>Gdynia</t>
  </si>
  <si>
    <t>Specj.</t>
  </si>
  <si>
    <t>Semestr:</t>
  </si>
  <si>
    <t>Ostatnia modyfikacja:</t>
  </si>
  <si>
    <t>Rok:</t>
  </si>
  <si>
    <t>DATA</t>
  </si>
  <si>
    <t>DZIEŃ
TYGODNIA</t>
  </si>
  <si>
    <t>GODZINY</t>
  </si>
  <si>
    <t>PRZEDMIOT</t>
  </si>
  <si>
    <t>GRUPA</t>
  </si>
  <si>
    <t>PROWADZĄCY</t>
  </si>
  <si>
    <t>SALA</t>
  </si>
  <si>
    <t>LICZBA
GODZIN</t>
  </si>
  <si>
    <t>-</t>
  </si>
  <si>
    <t>13:00 - 13:30</t>
  </si>
  <si>
    <t>10:35 - 11:20</t>
  </si>
  <si>
    <t>11:25 - 12:10</t>
  </si>
  <si>
    <t>12:15 - 13:00</t>
  </si>
  <si>
    <t>16:05 - 16:50</t>
  </si>
  <si>
    <t>16:55 - 17:40</t>
  </si>
  <si>
    <t>17:45 - 18:30</t>
  </si>
  <si>
    <t>18:40 - 19:25</t>
  </si>
  <si>
    <t>19:30 - 20:15</t>
  </si>
  <si>
    <t>20:20 - 21:05</t>
  </si>
  <si>
    <t>Skiba</t>
  </si>
  <si>
    <t>Sumy kontrolne</t>
  </si>
  <si>
    <t>Język obcy III-C</t>
  </si>
  <si>
    <t>Charłampowicz</t>
  </si>
  <si>
    <t>Urbanyi-Popiołek</t>
  </si>
  <si>
    <t>Kuzia</t>
  </si>
  <si>
    <t>STiL</t>
  </si>
  <si>
    <t>Korta</t>
  </si>
  <si>
    <t>2025 / 2026</t>
  </si>
  <si>
    <t>V</t>
  </si>
  <si>
    <t>NABÓR  2023/2024</t>
  </si>
  <si>
    <t>ZOŹE</t>
  </si>
  <si>
    <t>IG</t>
  </si>
  <si>
    <t>Badania operacyjne-W</t>
  </si>
  <si>
    <t>Badania operacyjne-L1</t>
  </si>
  <si>
    <t>Logistyka miejska i regionalna-W</t>
  </si>
  <si>
    <t>Logistyka miejska i regionalna-L</t>
  </si>
  <si>
    <t>Systemy informacyjne w logistyce-W</t>
  </si>
  <si>
    <t>Logistyka gospodarki magazynowej-W</t>
  </si>
  <si>
    <t>Logistyka gospodarki magazynowej-L</t>
  </si>
  <si>
    <t>Transakcje w transporcie morskim-W</t>
  </si>
  <si>
    <t>Transakcje w transporcie morskim-L</t>
  </si>
  <si>
    <t>Analiza ekonomiczna przedsięb. sektora TSL-W</t>
  </si>
  <si>
    <t>Marek</t>
  </si>
  <si>
    <t>Analiza ekonomiczna przedsięb. sektora TSL-L</t>
  </si>
  <si>
    <t>Marek / Charłampowicz</t>
  </si>
  <si>
    <t>Logistyka produkcji-W</t>
  </si>
  <si>
    <t>Logistyka produkcji-L</t>
  </si>
  <si>
    <t>Ekologistyka-W</t>
  </si>
  <si>
    <t>Matczak</t>
  </si>
  <si>
    <t>Ekologistyka-C</t>
  </si>
  <si>
    <t>Seminarium dyplomowe II</t>
  </si>
  <si>
    <t>Barbucha</t>
  </si>
  <si>
    <t>Gwarda</t>
  </si>
  <si>
    <t>Podstawy analizy danych biznesowych-W</t>
  </si>
  <si>
    <t>Podstawy analizy danych biznesowych-L</t>
  </si>
  <si>
    <t>Milewski</t>
  </si>
  <si>
    <t>Multimedia-W</t>
  </si>
  <si>
    <t>Badania operacyjne-L</t>
  </si>
  <si>
    <t>Multimedia-L</t>
  </si>
  <si>
    <t>Analiza i projektowanie systemów-W</t>
  </si>
  <si>
    <t>Analiza i projektowanie systemów-L</t>
  </si>
  <si>
    <t>Aplikacje WWW-W</t>
  </si>
  <si>
    <t>Ratajczak-Ropel</t>
  </si>
  <si>
    <t>Aplikacje WWW-L</t>
  </si>
  <si>
    <t>Technologie i aplikacje mobilne-W</t>
  </si>
  <si>
    <t>Technologie i aplikacje mobilne-L</t>
  </si>
  <si>
    <t>Filipowicz</t>
  </si>
  <si>
    <t>Bezpieczeństwo systemów informacyjnych-W</t>
  </si>
  <si>
    <t>Bezpieczeństwo systemów informacyjnych-L</t>
  </si>
  <si>
    <t>Szarmach</t>
  </si>
  <si>
    <t>Prawo w gospodarce elektronicznej-W</t>
  </si>
  <si>
    <t>Zarządzanie informacją-W</t>
  </si>
  <si>
    <t>Forkiewicz</t>
  </si>
  <si>
    <t>Handel elektroniczny-W</t>
  </si>
  <si>
    <t>Handel elektroniczny-L</t>
  </si>
  <si>
    <t>Zarządzanie jakością w sektorze OZE-W</t>
  </si>
  <si>
    <t>Wierzowiecka 24 h</t>
  </si>
  <si>
    <t>Zarządzanie jakością w sektorze OZE-C</t>
  </si>
  <si>
    <t>Systemy zarządzania energią-W</t>
  </si>
  <si>
    <t>Dmowski/Wilczyńska</t>
  </si>
  <si>
    <t>Systemy zarządzania energią-C</t>
  </si>
  <si>
    <t>Finansowanie OZE-W</t>
  </si>
  <si>
    <t>Finansowanie OZE-C</t>
  </si>
  <si>
    <t>Systemy konwersji energii odnawialnej-W</t>
  </si>
  <si>
    <t>Systemy konwersji energii odnawialnej-L</t>
  </si>
  <si>
    <t>Systemy konwersji energii odnawialnej-P</t>
  </si>
  <si>
    <t>Metody i techniki promocji OZE-W</t>
  </si>
  <si>
    <t>Metody i techniki promocji OZE-C</t>
  </si>
  <si>
    <t>Zarządzanie projektem inwestycyjnym-W</t>
  </si>
  <si>
    <t>Zarządzanie projektem inwestycyjnym-C</t>
  </si>
  <si>
    <t>Zarządzanie projektem inwestycyjnym-P</t>
  </si>
  <si>
    <t>Winnicki</t>
  </si>
  <si>
    <t>Sarnowski</t>
  </si>
  <si>
    <t>STiL - III rok   I stop.</t>
  </si>
  <si>
    <t>III rok  Istop.</t>
  </si>
  <si>
    <t>III rok  I stop.</t>
  </si>
  <si>
    <t>IG - III rok   I stop.</t>
  </si>
  <si>
    <t>ZOŹE  - III rok  I stop.</t>
  </si>
  <si>
    <t>Uniwersytet Morski w Gdyni WZNJ Studia Niestacjonarne - ZARZĄDZANIE</t>
  </si>
  <si>
    <t>wykład</t>
  </si>
  <si>
    <t>TEAMS</t>
  </si>
  <si>
    <t>Biegańska</t>
  </si>
  <si>
    <t>L</t>
  </si>
  <si>
    <t>B-421</t>
  </si>
  <si>
    <t>C</t>
  </si>
  <si>
    <t>B-411</t>
  </si>
  <si>
    <t>L1</t>
  </si>
  <si>
    <t>B-403</t>
  </si>
  <si>
    <t>sem.</t>
  </si>
  <si>
    <t>Badania operacyjne-L2</t>
  </si>
  <si>
    <t>L2</t>
  </si>
  <si>
    <t>Biegańsa</t>
  </si>
  <si>
    <t>Wierzowiecka</t>
  </si>
  <si>
    <t>Newerli-Guz</t>
  </si>
  <si>
    <t>Hryniewicz</t>
  </si>
  <si>
    <t>Dmowski</t>
  </si>
  <si>
    <t>Mirakowski</t>
  </si>
  <si>
    <t>P</t>
  </si>
  <si>
    <t>Czarnowski</t>
  </si>
  <si>
    <t>Wilczyńska</t>
  </si>
  <si>
    <t>Wilczyńska / Newerli-Guz</t>
  </si>
  <si>
    <t>Czarnowski / Mirakowski</t>
  </si>
  <si>
    <t>e-learning</t>
  </si>
  <si>
    <t>B-303</t>
  </si>
  <si>
    <t>Matusiak</t>
  </si>
  <si>
    <t>Bogalecka</t>
  </si>
  <si>
    <t>Stateczny</t>
  </si>
  <si>
    <t>C-61</t>
  </si>
  <si>
    <t>Dmowski/Żak</t>
  </si>
  <si>
    <t>Żak</t>
  </si>
  <si>
    <t>Seminarium dyplomowe II-PJ</t>
  </si>
  <si>
    <t>Jędrzejowicz</t>
  </si>
  <si>
    <t>B-314</t>
  </si>
  <si>
    <t>B-315</t>
  </si>
  <si>
    <t>B-313</t>
  </si>
  <si>
    <t>B-316</t>
  </si>
  <si>
    <t>B-305</t>
  </si>
  <si>
    <t>F-9</t>
  </si>
  <si>
    <t>F-112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</si>
</sst>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\ mmm"/>
    <numFmt numFmtId="165" formatCode="h:mm"/>
    <numFmt numFmtId="166" formatCode="d\ mmmm\ yyyy"/>
    <numFmt numFmtId="167" formatCode="[$-415]hh&quot;:&quot;mm"/>
    <numFmt numFmtId="168" formatCode="#,##0.00&quot; &quot;[$zł-415];[Red]&quot;-&quot;#,##0.00&quot; &quot;[$zł-415]"/>
  </numFmts>
  <fonts count="85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i/>
      <u/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i/>
      <sz val="9"/>
      <name val="Arial CE"/>
      <family val="2"/>
      <charset val="238"/>
    </font>
    <font>
      <u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b/>
      <sz val="10"/>
      <color indexed="10"/>
      <name val="Arial CE"/>
      <charset val="238"/>
    </font>
    <font>
      <b/>
      <sz val="11"/>
      <name val="Arial CE"/>
      <charset val="238"/>
    </font>
    <font>
      <sz val="16"/>
      <name val="Arial CE"/>
      <family val="2"/>
      <charset val="238"/>
    </font>
    <font>
      <b/>
      <sz val="10"/>
      <color rgb="FFFF0000"/>
      <name val="Arial CE"/>
      <charset val="238"/>
    </font>
    <font>
      <b/>
      <sz val="10"/>
      <color rgb="FF0070C0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1"/>
      <charset val="238"/>
    </font>
    <font>
      <sz val="10"/>
      <color rgb="FF000000"/>
      <name val="Arial CE1"/>
      <charset val="238"/>
    </font>
    <font>
      <sz val="10"/>
      <color rgb="FF0070C0"/>
      <name val="Arial CE"/>
      <family val="2"/>
      <charset val="238"/>
    </font>
    <font>
      <sz val="10"/>
      <color rgb="FF0070C0"/>
      <name val="Arial CE1"/>
      <charset val="238"/>
    </font>
    <font>
      <sz val="10"/>
      <name val="Arial CE1"/>
      <charset val="238"/>
    </font>
    <font>
      <sz val="9"/>
      <color rgb="FF0070C0"/>
      <name val="Arial CE"/>
      <family val="2"/>
      <charset val="238"/>
    </font>
    <font>
      <b/>
      <sz val="10"/>
      <color rgb="FF0070C0"/>
      <name val="Arial CE"/>
      <family val="2"/>
      <charset val="238"/>
    </font>
    <font>
      <b/>
      <sz val="12"/>
      <color rgb="FFFF0000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8"/>
      <color rgb="FFFF0000"/>
      <name val="Arial CE"/>
      <charset val="238"/>
    </font>
    <font>
      <b/>
      <i/>
      <sz val="20"/>
      <name val="Arial CE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0"/>
      <name val="Arial CE"/>
      <charset val="238"/>
    </font>
    <font>
      <b/>
      <i/>
      <sz val="18"/>
      <name val="Arial CE"/>
      <family val="2"/>
      <charset val="238"/>
    </font>
    <font>
      <sz val="18"/>
      <name val="Arial CE"/>
      <family val="2"/>
      <charset val="238"/>
    </font>
    <font>
      <sz val="9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b/>
      <sz val="10"/>
      <color rgb="FFFF0000"/>
      <name val="Arial CE1"/>
      <charset val="238"/>
    </font>
    <font>
      <sz val="9"/>
      <color rgb="FFFF0000"/>
      <name val="Arial CE"/>
      <charset val="238"/>
    </font>
    <font>
      <b/>
      <sz val="9"/>
      <name val="Arial CE"/>
      <charset val="238"/>
    </font>
    <font>
      <sz val="10"/>
      <color rgb="FF00B050"/>
      <name val="Arial CE"/>
      <family val="2"/>
      <charset val="238"/>
    </font>
    <font>
      <sz val="10"/>
      <color rgb="FF00B050"/>
      <name val="Arial CE1"/>
      <charset val="238"/>
    </font>
    <font>
      <b/>
      <sz val="9"/>
      <color rgb="FFFF0000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20"/>
        <bgColor indexed="36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3" fillId="9" borderId="1" applyNumberFormat="0" applyAlignment="0" applyProtection="0"/>
    <xf numFmtId="0" fontId="8" fillId="18" borderId="2" applyNumberFormat="0" applyAlignment="0" applyProtection="0"/>
    <xf numFmtId="0" fontId="1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" fillId="3" borderId="1" applyNumberFormat="0" applyAlignment="0" applyProtection="0"/>
    <xf numFmtId="0" fontId="7" fillId="0" borderId="6" applyNumberFormat="0" applyFill="0" applyAlignment="0" applyProtection="0"/>
    <xf numFmtId="0" fontId="12" fillId="10" borderId="0" applyNumberFormat="0" applyBorder="0" applyAlignment="0" applyProtection="0"/>
    <xf numFmtId="0" fontId="30" fillId="0" borderId="0"/>
    <xf numFmtId="0" fontId="31" fillId="5" borderId="7" applyNumberFormat="0" applyAlignment="0" applyProtection="0"/>
    <xf numFmtId="0" fontId="5" fillId="9" borderId="8" applyNumberFormat="0" applyAlignment="0" applyProtection="0"/>
    <xf numFmtId="0" fontId="17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53" fillId="0" borderId="0"/>
    <xf numFmtId="0" fontId="54" fillId="23" borderId="0" applyNumberFormat="0" applyBorder="0" applyProtection="0"/>
    <xf numFmtId="0" fontId="54" fillId="24" borderId="0" applyNumberFormat="0" applyBorder="0" applyProtection="0"/>
    <xf numFmtId="0" fontId="54" fillId="21" borderId="0" applyNumberFormat="0" applyBorder="0" applyProtection="0"/>
    <xf numFmtId="0" fontId="54" fillId="25" borderId="0" applyNumberFormat="0" applyBorder="0" applyProtection="0"/>
    <xf numFmtId="0" fontId="54" fillId="26" borderId="0" applyNumberFormat="0" applyBorder="0" applyProtection="0"/>
    <xf numFmtId="0" fontId="54" fillId="27" borderId="0" applyNumberFormat="0" applyBorder="0" applyProtection="0"/>
    <xf numFmtId="0" fontId="54" fillId="28" borderId="0" applyNumberFormat="0" applyBorder="0" applyProtection="0"/>
    <xf numFmtId="0" fontId="54" fillId="24" borderId="0" applyNumberFormat="0" applyBorder="0" applyProtection="0"/>
    <xf numFmtId="0" fontId="54" fillId="29" borderId="0" applyNumberFormat="0" applyBorder="0" applyProtection="0"/>
    <xf numFmtId="0" fontId="54" fillId="30" borderId="0" applyNumberFormat="0" applyBorder="0" applyProtection="0"/>
    <xf numFmtId="0" fontId="54" fillId="28" borderId="0" applyNumberFormat="0" applyBorder="0" applyProtection="0"/>
    <xf numFmtId="0" fontId="54" fillId="30" borderId="0" applyNumberFormat="0" applyBorder="0" applyProtection="0"/>
    <xf numFmtId="0" fontId="55" fillId="28" borderId="0" applyNumberFormat="0" applyBorder="0" applyProtection="0"/>
    <xf numFmtId="0" fontId="55" fillId="24" borderId="0" applyNumberFormat="0" applyBorder="0" applyProtection="0"/>
    <xf numFmtId="0" fontId="55" fillId="29" borderId="0" applyNumberFormat="0" applyBorder="0" applyProtection="0"/>
    <xf numFmtId="0" fontId="55" fillId="30" borderId="0" applyNumberFormat="0" applyBorder="0" applyProtection="0"/>
    <xf numFmtId="0" fontId="55" fillId="31" borderId="0" applyNumberFormat="0" applyBorder="0" applyProtection="0"/>
    <xf numFmtId="0" fontId="55" fillId="32" borderId="0" applyNumberFormat="0" applyBorder="0" applyProtection="0"/>
    <xf numFmtId="0" fontId="56" fillId="33" borderId="0" applyNumberFormat="0" applyBorder="0" applyProtection="0"/>
    <xf numFmtId="0" fontId="56" fillId="34" borderId="0" applyNumberFormat="0" applyBorder="0" applyProtection="0"/>
    <xf numFmtId="0" fontId="56" fillId="32" borderId="0" applyNumberFormat="0" applyBorder="0" applyProtection="0"/>
    <xf numFmtId="0" fontId="56" fillId="35" borderId="0" applyNumberFormat="0" applyBorder="0" applyProtection="0"/>
    <xf numFmtId="0" fontId="56" fillId="31" borderId="0" applyNumberFormat="0" applyBorder="0" applyProtection="0"/>
    <xf numFmtId="0" fontId="56" fillId="36" borderId="0" applyNumberFormat="0" applyBorder="0" applyProtection="0"/>
    <xf numFmtId="0" fontId="57" fillId="37" borderId="0" applyNumberFormat="0" applyBorder="0" applyProtection="0"/>
    <xf numFmtId="0" fontId="58" fillId="29" borderId="64" applyNumberFormat="0" applyProtection="0"/>
    <xf numFmtId="0" fontId="59" fillId="38" borderId="65" applyNumberFormat="0" applyProtection="0"/>
    <xf numFmtId="0" fontId="60" fillId="0" borderId="0" applyNumberFormat="0" applyBorder="0" applyProtection="0"/>
    <xf numFmtId="0" fontId="61" fillId="27" borderId="0" applyNumberFormat="0" applyBorder="0" applyProtection="0"/>
    <xf numFmtId="0" fontId="62" fillId="0" borderId="66" applyNumberFormat="0" applyProtection="0"/>
    <xf numFmtId="0" fontId="63" fillId="0" borderId="67" applyNumberFormat="0" applyProtection="0"/>
    <xf numFmtId="0" fontId="64" fillId="0" borderId="68" applyNumberFormat="0" applyProtection="0"/>
    <xf numFmtId="0" fontId="64" fillId="0" borderId="0" applyNumberFormat="0" applyBorder="0" applyProtection="0"/>
    <xf numFmtId="0" fontId="65" fillId="24" borderId="64" applyNumberFormat="0" applyProtection="0"/>
    <xf numFmtId="0" fontId="66" fillId="0" borderId="69" applyNumberFormat="0" applyProtection="0"/>
    <xf numFmtId="0" fontId="67" fillId="30" borderId="0" applyNumberFormat="0" applyBorder="0" applyProtection="0"/>
    <xf numFmtId="0" fontId="42" fillId="25" borderId="70" applyNumberFormat="0" applyProtection="0"/>
    <xf numFmtId="0" fontId="68" fillId="29" borderId="71" applyNumberFormat="0" applyProtection="0"/>
    <xf numFmtId="0" fontId="69" fillId="0" borderId="0" applyNumberFormat="0" applyBorder="0" applyProtection="0"/>
    <xf numFmtId="0" fontId="70" fillId="0" borderId="72" applyNumberFormat="0" applyProtection="0"/>
    <xf numFmtId="0" fontId="71" fillId="0" borderId="0" applyNumberFormat="0" applyBorder="0" applyProtection="0"/>
    <xf numFmtId="0" fontId="72" fillId="0" borderId="0" applyNumberFormat="0" applyBorder="0" applyProtection="0">
      <alignment horizontal="center"/>
    </xf>
    <xf numFmtId="0" fontId="72" fillId="0" borderId="0" applyNumberFormat="0" applyBorder="0" applyProtection="0">
      <alignment horizontal="center" textRotation="90"/>
    </xf>
    <xf numFmtId="0" fontId="73" fillId="0" borderId="0" applyNumberFormat="0" applyBorder="0" applyProtection="0"/>
    <xf numFmtId="168" fontId="73" fillId="0" borderId="0" applyBorder="0" applyProtection="0"/>
  </cellStyleXfs>
  <cellXfs count="435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1" fontId="0" fillId="0" borderId="0" xfId="0" applyNumberFormat="1" applyAlignment="1">
      <alignment horizontal="left" shrinkToFit="1"/>
    </xf>
    <xf numFmtId="0" fontId="19" fillId="0" borderId="0" xfId="0" applyFont="1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wrapText="1" shrinkToFit="1"/>
    </xf>
    <xf numFmtId="1" fontId="0" fillId="0" borderId="0" xfId="0" applyNumberFormat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1" fillId="0" borderId="0" xfId="37" applyFont="1"/>
    <xf numFmtId="0" fontId="30" fillId="0" borderId="0" xfId="37"/>
    <xf numFmtId="0" fontId="30" fillId="0" borderId="0" xfId="37" applyAlignment="1">
      <alignment horizontal="center"/>
    </xf>
    <xf numFmtId="0" fontId="19" fillId="0" borderId="0" xfId="37" applyFont="1" applyAlignment="1">
      <alignment horizontal="center" shrinkToFit="1"/>
    </xf>
    <xf numFmtId="0" fontId="30" fillId="0" borderId="0" xfId="37" applyAlignment="1">
      <alignment shrinkToFit="1"/>
    </xf>
    <xf numFmtId="0" fontId="31" fillId="0" borderId="0" xfId="37" applyFont="1" applyAlignment="1">
      <alignment horizontal="center"/>
    </xf>
    <xf numFmtId="0" fontId="22" fillId="0" borderId="0" xfId="37" applyFont="1"/>
    <xf numFmtId="0" fontId="23" fillId="0" borderId="0" xfId="37" applyFont="1"/>
    <xf numFmtId="0" fontId="24" fillId="0" borderId="0" xfId="37" applyFont="1" applyAlignment="1">
      <alignment shrinkToFit="1"/>
    </xf>
    <xf numFmtId="0" fontId="25" fillId="0" borderId="0" xfId="37" applyFont="1" applyAlignment="1">
      <alignment horizontal="center"/>
    </xf>
    <xf numFmtId="14" fontId="19" fillId="0" borderId="0" xfId="37" applyNumberFormat="1" applyFont="1" applyAlignment="1">
      <alignment horizontal="center" shrinkToFit="1"/>
    </xf>
    <xf numFmtId="0" fontId="26" fillId="0" borderId="0" xfId="37" applyFont="1" applyAlignment="1">
      <alignment shrinkToFit="1"/>
    </xf>
    <xf numFmtId="0" fontId="23" fillId="0" borderId="0" xfId="37" applyFont="1" applyAlignment="1">
      <alignment horizontal="left"/>
    </xf>
    <xf numFmtId="166" fontId="27" fillId="0" borderId="0" xfId="37" applyNumberFormat="1" applyFont="1" applyAlignment="1">
      <alignment horizontal="left"/>
    </xf>
    <xf numFmtId="166" fontId="20" fillId="0" borderId="0" xfId="37" applyNumberFormat="1" applyFont="1" applyAlignment="1">
      <alignment horizontal="center"/>
    </xf>
    <xf numFmtId="0" fontId="24" fillId="0" borderId="0" xfId="37" applyFont="1" applyAlignment="1">
      <alignment horizontal="center" shrinkToFit="1"/>
    </xf>
    <xf numFmtId="0" fontId="32" fillId="0" borderId="0" xfId="37" applyFont="1" applyAlignment="1">
      <alignment shrinkToFit="1"/>
    </xf>
    <xf numFmtId="0" fontId="26" fillId="0" borderId="0" xfId="37" applyFont="1"/>
    <xf numFmtId="0" fontId="31" fillId="0" borderId="16" xfId="37" applyFont="1" applyBorder="1" applyAlignment="1">
      <alignment horizontal="center" wrapText="1" shrinkToFit="1"/>
    </xf>
    <xf numFmtId="0" fontId="31" fillId="0" borderId="16" xfId="37" applyFont="1" applyBorder="1" applyAlignment="1">
      <alignment horizontal="center"/>
    </xf>
    <xf numFmtId="166" fontId="29" fillId="0" borderId="0" xfId="37" applyNumberFormat="1" applyFont="1" applyAlignment="1">
      <alignment horizontal="center" shrinkToFi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9" fillId="19" borderId="17" xfId="37" applyFont="1" applyFill="1" applyBorder="1" applyAlignment="1">
      <alignment horizontal="center" vertical="center" shrinkToFit="1"/>
    </xf>
    <xf numFmtId="0" fontId="30" fillId="19" borderId="0" xfId="37" applyFill="1"/>
    <xf numFmtId="0" fontId="28" fillId="19" borderId="17" xfId="37" applyFont="1" applyFill="1" applyBorder="1" applyAlignment="1">
      <alignment horizontal="center" vertical="center" wrapText="1"/>
    </xf>
    <xf numFmtId="0" fontId="31" fillId="19" borderId="17" xfId="37" applyFont="1" applyFill="1" applyBorder="1" applyAlignment="1">
      <alignment horizontal="center" vertical="center" wrapText="1"/>
    </xf>
    <xf numFmtId="0" fontId="19" fillId="19" borderId="17" xfId="37" applyFont="1" applyFill="1" applyBorder="1" applyAlignment="1">
      <alignment horizontal="center" vertical="center" wrapText="1"/>
    </xf>
    <xf numFmtId="0" fontId="30" fillId="19" borderId="17" xfId="37" applyFill="1" applyBorder="1" applyAlignment="1">
      <alignment horizontal="center" vertical="center"/>
    </xf>
    <xf numFmtId="0" fontId="33" fillId="0" borderId="0" xfId="37" applyFont="1" applyAlignment="1">
      <alignment horizontal="center" shrinkToFit="1"/>
    </xf>
    <xf numFmtId="0" fontId="33" fillId="0" borderId="0" xfId="37" applyFont="1"/>
    <xf numFmtId="0" fontId="22" fillId="0" borderId="0" xfId="37" applyFont="1" applyAlignment="1">
      <alignment shrinkToFit="1"/>
    </xf>
    <xf numFmtId="0" fontId="31" fillId="0" borderId="20" xfId="37" applyFont="1" applyBorder="1" applyAlignment="1">
      <alignment horizontal="center"/>
    </xf>
    <xf numFmtId="0" fontId="34" fillId="0" borderId="0" xfId="37" applyFont="1"/>
    <xf numFmtId="0" fontId="31" fillId="0" borderId="16" xfId="37" applyFont="1" applyBorder="1" applyAlignment="1">
      <alignment horizontal="left" shrinkToFit="1"/>
    </xf>
    <xf numFmtId="0" fontId="31" fillId="0" borderId="16" xfId="37" applyFont="1" applyBorder="1" applyAlignment="1">
      <alignment shrinkToFit="1"/>
    </xf>
    <xf numFmtId="0" fontId="31" fillId="0" borderId="20" xfId="37" applyFont="1" applyBorder="1" applyAlignment="1">
      <alignment horizontal="left" shrinkToFit="1"/>
    </xf>
    <xf numFmtId="0" fontId="31" fillId="0" borderId="17" xfId="37" applyFont="1" applyBorder="1" applyAlignment="1">
      <alignment horizontal="left" shrinkToFit="1"/>
    </xf>
    <xf numFmtId="0" fontId="31" fillId="0" borderId="17" xfId="37" applyFont="1" applyBorder="1" applyAlignment="1">
      <alignment shrinkToFit="1"/>
    </xf>
    <xf numFmtId="0" fontId="31" fillId="0" borderId="20" xfId="37" applyFont="1" applyBorder="1" applyAlignment="1">
      <alignment shrinkToFit="1"/>
    </xf>
    <xf numFmtId="0" fontId="30" fillId="0" borderId="20" xfId="37" applyBorder="1" applyAlignment="1">
      <alignment horizontal="left" shrinkToFit="1"/>
    </xf>
    <xf numFmtId="0" fontId="30" fillId="0" borderId="16" xfId="37" applyBorder="1" applyAlignment="1">
      <alignment horizontal="center"/>
    </xf>
    <xf numFmtId="0" fontId="0" fillId="0" borderId="17" xfId="37" applyFont="1" applyBorder="1" applyAlignment="1">
      <alignment horizontal="center"/>
    </xf>
    <xf numFmtId="1" fontId="35" fillId="0" borderId="20" xfId="37" applyNumberFormat="1" applyFont="1" applyBorder="1" applyAlignment="1">
      <alignment horizontal="center"/>
    </xf>
    <xf numFmtId="0" fontId="0" fillId="0" borderId="16" xfId="37" applyFont="1" applyBorder="1" applyAlignment="1">
      <alignment horizontal="center"/>
    </xf>
    <xf numFmtId="0" fontId="37" fillId="0" borderId="0" xfId="0" applyFont="1"/>
    <xf numFmtId="0" fontId="30" fillId="0" borderId="20" xfId="37" applyBorder="1" applyAlignment="1">
      <alignment horizontal="center"/>
    </xf>
    <xf numFmtId="0" fontId="0" fillId="0" borderId="16" xfId="37" applyFont="1" applyBorder="1" applyAlignment="1">
      <alignment horizontal="center" wrapText="1" shrinkToFit="1"/>
    </xf>
    <xf numFmtId="0" fontId="30" fillId="0" borderId="17" xfId="37" applyBorder="1" applyAlignment="1">
      <alignment horizontal="center" wrapText="1" shrinkToFit="1"/>
    </xf>
    <xf numFmtId="0" fontId="30" fillId="0" borderId="16" xfId="37" applyBorder="1" applyAlignment="1">
      <alignment horizontal="center" wrapText="1" shrinkToFit="1"/>
    </xf>
    <xf numFmtId="0" fontId="30" fillId="0" borderId="17" xfId="37" applyBorder="1" applyAlignment="1">
      <alignment horizontal="center"/>
    </xf>
    <xf numFmtId="0" fontId="38" fillId="0" borderId="20" xfId="37" applyFont="1" applyBorder="1" applyAlignment="1">
      <alignment horizontal="center"/>
    </xf>
    <xf numFmtId="164" fontId="40" fillId="20" borderId="17" xfId="37" applyNumberFormat="1" applyFont="1" applyFill="1" applyBorder="1" applyAlignment="1">
      <alignment horizontal="center"/>
    </xf>
    <xf numFmtId="0" fontId="41" fillId="0" borderId="30" xfId="37" applyFont="1" applyBorder="1" applyAlignment="1">
      <alignment horizontal="left"/>
    </xf>
    <xf numFmtId="0" fontId="42" fillId="0" borderId="29" xfId="37" applyFont="1" applyBorder="1" applyAlignment="1">
      <alignment horizontal="center"/>
    </xf>
    <xf numFmtId="164" fontId="40" fillId="20" borderId="16" xfId="37" applyNumberFormat="1" applyFont="1" applyFill="1" applyBorder="1" applyAlignment="1">
      <alignment horizontal="center"/>
    </xf>
    <xf numFmtId="0" fontId="41" fillId="21" borderId="28" xfId="37" applyFont="1" applyFill="1" applyBorder="1" applyAlignment="1">
      <alignment horizontal="left"/>
    </xf>
    <xf numFmtId="0" fontId="42" fillId="0" borderId="26" xfId="37" applyFont="1" applyBorder="1" applyAlignment="1">
      <alignment horizontal="center"/>
    </xf>
    <xf numFmtId="0" fontId="45" fillId="0" borderId="26" xfId="37" applyFont="1" applyBorder="1" applyAlignment="1">
      <alignment horizontal="center"/>
    </xf>
    <xf numFmtId="164" fontId="43" fillId="20" borderId="17" xfId="37" applyNumberFormat="1" applyFont="1" applyFill="1" applyBorder="1" applyAlignment="1">
      <alignment horizontal="center"/>
    </xf>
    <xf numFmtId="0" fontId="44" fillId="0" borderId="29" xfId="37" applyFont="1" applyBorder="1" applyAlignment="1">
      <alignment horizontal="left"/>
    </xf>
    <xf numFmtId="0" fontId="45" fillId="0" borderId="29" xfId="37" applyFont="1" applyBorder="1" applyAlignment="1">
      <alignment horizontal="center"/>
    </xf>
    <xf numFmtId="164" fontId="43" fillId="20" borderId="16" xfId="37" applyNumberFormat="1" applyFont="1" applyFill="1" applyBorder="1" applyAlignment="1">
      <alignment horizontal="center"/>
    </xf>
    <xf numFmtId="0" fontId="44" fillId="0" borderId="26" xfId="37" applyFont="1" applyBorder="1" applyAlignment="1">
      <alignment horizontal="left"/>
    </xf>
    <xf numFmtId="0" fontId="44" fillId="0" borderId="28" xfId="37" applyFont="1" applyBorder="1" applyAlignment="1">
      <alignment horizontal="left"/>
    </xf>
    <xf numFmtId="164" fontId="43" fillId="20" borderId="20" xfId="37" applyNumberFormat="1" applyFont="1" applyFill="1" applyBorder="1" applyAlignment="1">
      <alignment horizontal="center"/>
    </xf>
    <xf numFmtId="0" fontId="44" fillId="0" borderId="31" xfId="37" applyFont="1" applyBorder="1" applyAlignment="1">
      <alignment horizontal="left"/>
    </xf>
    <xf numFmtId="0" fontId="42" fillId="0" borderId="27" xfId="37" applyFont="1" applyBorder="1" applyAlignment="1">
      <alignment horizontal="center"/>
    </xf>
    <xf numFmtId="0" fontId="41" fillId="0" borderId="29" xfId="37" applyFont="1" applyBorder="1" applyAlignment="1">
      <alignment horizontal="left"/>
    </xf>
    <xf numFmtId="164" fontId="43" fillId="20" borderId="0" xfId="37" applyNumberFormat="1" applyFont="1" applyFill="1" applyAlignment="1">
      <alignment horizontal="center"/>
    </xf>
    <xf numFmtId="0" fontId="44" fillId="0" borderId="0" xfId="37" applyFont="1" applyAlignment="1">
      <alignment horizontal="left"/>
    </xf>
    <xf numFmtId="0" fontId="42" fillId="0" borderId="0" xfId="37" applyFont="1" applyAlignment="1">
      <alignment horizontal="center"/>
    </xf>
    <xf numFmtId="167" fontId="42" fillId="0" borderId="0" xfId="37" applyNumberFormat="1" applyFont="1"/>
    <xf numFmtId="0" fontId="44" fillId="0" borderId="17" xfId="37" applyFont="1" applyBorder="1" applyAlignment="1">
      <alignment horizontal="left"/>
    </xf>
    <xf numFmtId="0" fontId="42" fillId="0" borderId="17" xfId="37" applyFont="1" applyBorder="1" applyAlignment="1">
      <alignment horizontal="center"/>
    </xf>
    <xf numFmtId="0" fontId="44" fillId="0" borderId="16" xfId="37" applyFont="1" applyBorder="1" applyAlignment="1">
      <alignment horizontal="left"/>
    </xf>
    <xf numFmtId="0" fontId="42" fillId="0" borderId="16" xfId="37" applyFont="1" applyBorder="1" applyAlignment="1">
      <alignment horizontal="center"/>
    </xf>
    <xf numFmtId="0" fontId="44" fillId="0" borderId="20" xfId="37" applyFont="1" applyBorder="1" applyAlignment="1">
      <alignment horizontal="left"/>
    </xf>
    <xf numFmtId="0" fontId="42" fillId="0" borderId="20" xfId="37" applyFont="1" applyBorder="1" applyAlignment="1">
      <alignment horizontal="center"/>
    </xf>
    <xf numFmtId="0" fontId="41" fillId="0" borderId="17" xfId="37" applyFont="1" applyBorder="1" applyAlignment="1">
      <alignment horizontal="left"/>
    </xf>
    <xf numFmtId="0" fontId="45" fillId="0" borderId="17" xfId="37" applyFont="1" applyBorder="1" applyAlignment="1">
      <alignment horizontal="center"/>
    </xf>
    <xf numFmtId="0" fontId="41" fillId="0" borderId="16" xfId="37" applyFont="1" applyBorder="1" applyAlignment="1">
      <alignment horizontal="left"/>
    </xf>
    <xf numFmtId="0" fontId="45" fillId="0" borderId="16" xfId="37" applyFont="1" applyBorder="1" applyAlignment="1">
      <alignment horizontal="center"/>
    </xf>
    <xf numFmtId="0" fontId="41" fillId="0" borderId="20" xfId="37" applyFont="1" applyBorder="1" applyAlignment="1">
      <alignment horizontal="left"/>
    </xf>
    <xf numFmtId="0" fontId="33" fillId="0" borderId="16" xfId="37" applyFont="1" applyBorder="1" applyAlignment="1">
      <alignment horizontal="center"/>
    </xf>
    <xf numFmtId="0" fontId="30" fillId="0" borderId="33" xfId="37" applyBorder="1" applyAlignment="1">
      <alignment horizontal="center" wrapText="1" shrinkToFit="1"/>
    </xf>
    <xf numFmtId="0" fontId="43" fillId="0" borderId="20" xfId="37" applyFont="1" applyBorder="1" applyAlignment="1">
      <alignment horizontal="left" shrinkToFit="1"/>
    </xf>
    <xf numFmtId="0" fontId="43" fillId="0" borderId="16" xfId="37" applyFont="1" applyBorder="1" applyAlignment="1">
      <alignment shrinkToFit="1"/>
    </xf>
    <xf numFmtId="0" fontId="39" fillId="0" borderId="16" xfId="37" applyFont="1" applyBorder="1" applyAlignment="1">
      <alignment shrinkToFit="1"/>
    </xf>
    <xf numFmtId="14" fontId="36" fillId="0" borderId="0" xfId="37" applyNumberFormat="1" applyFont="1" applyAlignment="1">
      <alignment horizontal="center" shrinkToFit="1"/>
    </xf>
    <xf numFmtId="164" fontId="40" fillId="0" borderId="16" xfId="37" applyNumberFormat="1" applyFont="1" applyBorder="1" applyAlignment="1">
      <alignment horizontal="center"/>
    </xf>
    <xf numFmtId="164" fontId="43" fillId="0" borderId="16" xfId="37" applyNumberFormat="1" applyFont="1" applyBorder="1" applyAlignment="1">
      <alignment horizontal="center"/>
    </xf>
    <xf numFmtId="164" fontId="43" fillId="0" borderId="20" xfId="37" applyNumberFormat="1" applyFont="1" applyBorder="1" applyAlignment="1">
      <alignment horizontal="center"/>
    </xf>
    <xf numFmtId="164" fontId="40" fillId="0" borderId="17" xfId="37" applyNumberFormat="1" applyFont="1" applyBorder="1" applyAlignment="1">
      <alignment horizontal="center"/>
    </xf>
    <xf numFmtId="0" fontId="0" fillId="0" borderId="20" xfId="37" applyFont="1" applyBorder="1" applyAlignment="1">
      <alignment horizontal="center"/>
    </xf>
    <xf numFmtId="0" fontId="46" fillId="0" borderId="16" xfId="37" applyFont="1" applyBorder="1" applyAlignment="1">
      <alignment horizontal="left" shrinkToFit="1"/>
    </xf>
    <xf numFmtId="0" fontId="39" fillId="0" borderId="20" xfId="37" applyFont="1" applyBorder="1" applyAlignment="1">
      <alignment shrinkToFit="1"/>
    </xf>
    <xf numFmtId="0" fontId="33" fillId="0" borderId="20" xfId="37" applyFont="1" applyBorder="1" applyAlignment="1">
      <alignment horizontal="center"/>
    </xf>
    <xf numFmtId="0" fontId="0" fillId="0" borderId="22" xfId="37" applyFont="1" applyBorder="1" applyAlignment="1">
      <alignment horizontal="center" shrinkToFit="1"/>
    </xf>
    <xf numFmtId="0" fontId="47" fillId="0" borderId="20" xfId="37" applyFont="1" applyBorder="1" applyAlignment="1">
      <alignment shrinkToFit="1"/>
    </xf>
    <xf numFmtId="0" fontId="39" fillId="0" borderId="16" xfId="37" applyFont="1" applyBorder="1" applyAlignment="1">
      <alignment horizontal="left" shrinkToFit="1"/>
    </xf>
    <xf numFmtId="0" fontId="45" fillId="0" borderId="38" xfId="37" applyFont="1" applyBorder="1" applyAlignment="1">
      <alignment horizontal="center"/>
    </xf>
    <xf numFmtId="0" fontId="45" fillId="0" borderId="32" xfId="37" applyFont="1" applyBorder="1" applyAlignment="1">
      <alignment horizontal="center"/>
    </xf>
    <xf numFmtId="0" fontId="42" fillId="0" borderId="32" xfId="37" applyFont="1" applyBorder="1" applyAlignment="1">
      <alignment horizontal="center"/>
    </xf>
    <xf numFmtId="0" fontId="42" fillId="0" borderId="33" xfId="37" applyFont="1" applyBorder="1" applyAlignment="1">
      <alignment horizontal="center"/>
    </xf>
    <xf numFmtId="0" fontId="42" fillId="0" borderId="38" xfId="37" applyFont="1" applyBorder="1" applyAlignment="1">
      <alignment horizontal="center"/>
    </xf>
    <xf numFmtId="0" fontId="39" fillId="0" borderId="20" xfId="37" applyFont="1" applyBorder="1" applyAlignment="1">
      <alignment horizontal="left" shrinkToFit="1"/>
    </xf>
    <xf numFmtId="0" fontId="0" fillId="0" borderId="24" xfId="37" applyFont="1" applyBorder="1" applyAlignment="1">
      <alignment horizontal="center" shrinkToFit="1"/>
    </xf>
    <xf numFmtId="0" fontId="0" fillId="0" borderId="16" xfId="37" applyFont="1" applyBorder="1" applyAlignment="1">
      <alignment horizontal="center" shrinkToFit="1"/>
    </xf>
    <xf numFmtId="0" fontId="0" fillId="0" borderId="23" xfId="37" applyFont="1" applyBorder="1" applyAlignment="1">
      <alignment horizontal="center" shrinkToFit="1"/>
    </xf>
    <xf numFmtId="0" fontId="42" fillId="0" borderId="24" xfId="37" applyFont="1" applyBorder="1" applyAlignment="1">
      <alignment horizontal="center"/>
    </xf>
    <xf numFmtId="0" fontId="42" fillId="0" borderId="22" xfId="37" applyFont="1" applyBorder="1" applyAlignment="1">
      <alignment horizontal="center"/>
    </xf>
    <xf numFmtId="0" fontId="42" fillId="0" borderId="23" xfId="37" applyFont="1" applyBorder="1" applyAlignment="1">
      <alignment horizontal="center"/>
    </xf>
    <xf numFmtId="0" fontId="45" fillId="0" borderId="22" xfId="37" applyFont="1" applyBorder="1" applyAlignment="1">
      <alignment horizontal="center"/>
    </xf>
    <xf numFmtId="0" fontId="45" fillId="0" borderId="24" xfId="37" applyFont="1" applyBorder="1" applyAlignment="1">
      <alignment horizontal="center"/>
    </xf>
    <xf numFmtId="0" fontId="41" fillId="0" borderId="37" xfId="37" applyFont="1" applyBorder="1" applyAlignment="1">
      <alignment horizontal="left"/>
    </xf>
    <xf numFmtId="0" fontId="45" fillId="0" borderId="33" xfId="37" applyFont="1" applyBorder="1" applyAlignment="1">
      <alignment horizontal="center"/>
    </xf>
    <xf numFmtId="164" fontId="43" fillId="0" borderId="17" xfId="37" applyNumberFormat="1" applyFont="1" applyBorder="1" applyAlignment="1">
      <alignment horizontal="center"/>
    </xf>
    <xf numFmtId="0" fontId="38" fillId="0" borderId="0" xfId="0" applyFont="1"/>
    <xf numFmtId="0" fontId="0" fillId="0" borderId="0" xfId="37" applyFont="1" applyAlignment="1">
      <alignment horizontal="left" shrinkToFit="1"/>
    </xf>
    <xf numFmtId="0" fontId="49" fillId="0" borderId="20" xfId="37" applyFont="1" applyBorder="1"/>
    <xf numFmtId="0" fontId="41" fillId="0" borderId="26" xfId="37" applyFont="1" applyBorder="1" applyAlignment="1">
      <alignment horizontal="left"/>
    </xf>
    <xf numFmtId="0" fontId="41" fillId="0" borderId="27" xfId="37" applyFont="1" applyBorder="1" applyAlignment="1">
      <alignment horizontal="left"/>
    </xf>
    <xf numFmtId="0" fontId="41" fillId="0" borderId="28" xfId="37" applyFont="1" applyBorder="1" applyAlignment="1">
      <alignment horizontal="left"/>
    </xf>
    <xf numFmtId="164" fontId="40" fillId="0" borderId="20" xfId="37" applyNumberFormat="1" applyFont="1" applyBorder="1" applyAlignment="1">
      <alignment horizontal="center"/>
    </xf>
    <xf numFmtId="0" fontId="25" fillId="0" borderId="0" xfId="37" applyFont="1" applyAlignment="1">
      <alignment horizontal="right"/>
    </xf>
    <xf numFmtId="164" fontId="40" fillId="20" borderId="20" xfId="37" applyNumberFormat="1" applyFont="1" applyFill="1" applyBorder="1" applyAlignment="1">
      <alignment horizontal="center"/>
    </xf>
    <xf numFmtId="0" fontId="51" fillId="0" borderId="0" xfId="37" applyFont="1" applyAlignment="1">
      <alignment horizontal="center" shrinkToFit="1"/>
    </xf>
    <xf numFmtId="0" fontId="0" fillId="0" borderId="16" xfId="37" applyFont="1" applyBorder="1" applyAlignment="1">
      <alignment horizontal="left" shrinkToFit="1"/>
    </xf>
    <xf numFmtId="0" fontId="33" fillId="0" borderId="16" xfId="37" applyFont="1" applyBorder="1" applyAlignment="1">
      <alignment horizontal="center" wrapText="1" shrinkToFit="1"/>
    </xf>
    <xf numFmtId="0" fontId="30" fillId="19" borderId="21" xfId="37" applyFill="1" applyBorder="1" applyAlignment="1">
      <alignment horizontal="center" vertical="center"/>
    </xf>
    <xf numFmtId="0" fontId="19" fillId="19" borderId="21" xfId="37" applyFont="1" applyFill="1" applyBorder="1" applyAlignment="1">
      <alignment horizontal="center" vertical="center" shrinkToFit="1"/>
    </xf>
    <xf numFmtId="0" fontId="0" fillId="0" borderId="0" xfId="37" applyFont="1" applyAlignment="1">
      <alignment horizontal="center"/>
    </xf>
    <xf numFmtId="0" fontId="0" fillId="0" borderId="48" xfId="37" applyFont="1" applyBorder="1" applyAlignment="1">
      <alignment horizontal="center" shrinkToFit="1"/>
    </xf>
    <xf numFmtId="0" fontId="0" fillId="0" borderId="47" xfId="37" applyFont="1" applyBorder="1" applyAlignment="1">
      <alignment horizontal="center" shrinkToFit="1"/>
    </xf>
    <xf numFmtId="0" fontId="0" fillId="0" borderId="49" xfId="37" applyFont="1" applyBorder="1" applyAlignment="1">
      <alignment horizontal="center" shrinkToFit="1"/>
    </xf>
    <xf numFmtId="0" fontId="0" fillId="0" borderId="50" xfId="37" applyFont="1" applyBorder="1" applyAlignment="1">
      <alignment horizontal="center" shrinkToFit="1"/>
    </xf>
    <xf numFmtId="167" fontId="42" fillId="0" borderId="45" xfId="37" applyNumberFormat="1" applyFont="1" applyBorder="1" applyAlignment="1">
      <alignment horizontal="center"/>
    </xf>
    <xf numFmtId="167" fontId="42" fillId="0" borderId="37" xfId="37" applyNumberFormat="1" applyFont="1" applyBorder="1" applyAlignment="1">
      <alignment horizontal="center"/>
    </xf>
    <xf numFmtId="167" fontId="42" fillId="0" borderId="46" xfId="37" applyNumberFormat="1" applyFont="1" applyBorder="1" applyAlignment="1">
      <alignment horizontal="center"/>
    </xf>
    <xf numFmtId="167" fontId="45" fillId="0" borderId="45" xfId="37" applyNumberFormat="1" applyFont="1" applyBorder="1" applyAlignment="1">
      <alignment horizontal="center"/>
    </xf>
    <xf numFmtId="167" fontId="45" fillId="0" borderId="37" xfId="37" applyNumberFormat="1" applyFont="1" applyBorder="1" applyAlignment="1">
      <alignment horizontal="center"/>
    </xf>
    <xf numFmtId="0" fontId="0" fillId="0" borderId="0" xfId="37" applyFont="1" applyAlignment="1">
      <alignment horizontal="center" shrinkToFit="1"/>
    </xf>
    <xf numFmtId="0" fontId="31" fillId="0" borderId="0" xfId="37" applyFont="1" applyAlignment="1">
      <alignment horizontal="center" shrinkToFit="1"/>
    </xf>
    <xf numFmtId="0" fontId="19" fillId="0" borderId="0" xfId="37" applyFont="1" applyAlignment="1">
      <alignment horizontal="center"/>
    </xf>
    <xf numFmtId="0" fontId="0" fillId="0" borderId="52" xfId="37" applyFont="1" applyBorder="1" applyAlignment="1">
      <alignment horizontal="center"/>
    </xf>
    <xf numFmtId="0" fontId="31" fillId="0" borderId="36" xfId="37" applyFont="1" applyBorder="1" applyAlignment="1">
      <alignment horizontal="center"/>
    </xf>
    <xf numFmtId="0" fontId="0" fillId="0" borderId="17" xfId="37" applyFont="1" applyBorder="1" applyAlignment="1">
      <alignment horizontal="center" shrinkToFit="1"/>
    </xf>
    <xf numFmtId="0" fontId="33" fillId="0" borderId="36" xfId="37" applyFont="1" applyBorder="1" applyAlignment="1">
      <alignment horizontal="center"/>
    </xf>
    <xf numFmtId="0" fontId="0" fillId="0" borderId="17" xfId="37" applyFont="1" applyBorder="1" applyAlignment="1">
      <alignment horizontal="left" shrinkToFit="1"/>
    </xf>
    <xf numFmtId="0" fontId="31" fillId="0" borderId="16" xfId="37" applyFont="1" applyBorder="1" applyAlignment="1">
      <alignment horizontal="left" vertical="center"/>
    </xf>
    <xf numFmtId="0" fontId="0" fillId="0" borderId="20" xfId="37" applyFont="1" applyBorder="1" applyAlignment="1">
      <alignment horizontal="center" shrinkToFit="1"/>
    </xf>
    <xf numFmtId="0" fontId="30" fillId="0" borderId="20" xfId="37" applyBorder="1" applyAlignment="1">
      <alignment horizontal="center" wrapText="1" shrinkToFit="1"/>
    </xf>
    <xf numFmtId="0" fontId="31" fillId="0" borderId="34" xfId="37" applyFont="1" applyBorder="1" applyAlignment="1">
      <alignment horizontal="left" shrinkToFit="1"/>
    </xf>
    <xf numFmtId="0" fontId="39" fillId="0" borderId="54" xfId="37" applyFont="1" applyBorder="1" applyAlignment="1">
      <alignment shrinkToFit="1"/>
    </xf>
    <xf numFmtId="0" fontId="0" fillId="0" borderId="34" xfId="37" applyFont="1" applyBorder="1" applyAlignment="1">
      <alignment horizontal="left" shrinkToFit="1"/>
    </xf>
    <xf numFmtId="0" fontId="0" fillId="0" borderId="53" xfId="37" applyFont="1" applyBorder="1" applyAlignment="1">
      <alignment horizontal="center"/>
    </xf>
    <xf numFmtId="0" fontId="0" fillId="0" borderId="34" xfId="37" applyFont="1" applyBorder="1" applyAlignment="1">
      <alignment horizontal="center"/>
    </xf>
    <xf numFmtId="0" fontId="30" fillId="0" borderId="41" xfId="37" applyBorder="1" applyAlignment="1">
      <alignment horizontal="center" wrapText="1" shrinkToFit="1"/>
    </xf>
    <xf numFmtId="0" fontId="30" fillId="0" borderId="47" xfId="37" applyBorder="1" applyAlignment="1">
      <alignment horizontal="center" wrapText="1" shrinkToFit="1"/>
    </xf>
    <xf numFmtId="0" fontId="30" fillId="0" borderId="47" xfId="37" applyBorder="1" applyAlignment="1">
      <alignment horizontal="center"/>
    </xf>
    <xf numFmtId="0" fontId="47" fillId="0" borderId="34" xfId="37" applyFont="1" applyBorder="1" applyAlignment="1">
      <alignment shrinkToFit="1"/>
    </xf>
    <xf numFmtId="0" fontId="31" fillId="0" borderId="47" xfId="37" applyFont="1" applyBorder="1" applyAlignment="1">
      <alignment horizontal="center"/>
    </xf>
    <xf numFmtId="0" fontId="0" fillId="0" borderId="20" xfId="37" applyFont="1" applyBorder="1" applyAlignment="1">
      <alignment horizontal="center" wrapText="1" shrinkToFit="1"/>
    </xf>
    <xf numFmtId="0" fontId="39" fillId="0" borderId="34" xfId="37" applyFont="1" applyBorder="1" applyAlignment="1">
      <alignment shrinkToFit="1"/>
    </xf>
    <xf numFmtId="0" fontId="39" fillId="0" borderId="54" xfId="37" applyFont="1" applyBorder="1" applyAlignment="1">
      <alignment horizontal="left" shrinkToFit="1"/>
    </xf>
    <xf numFmtId="0" fontId="43" fillId="0" borderId="20" xfId="37" applyFont="1" applyBorder="1" applyAlignment="1">
      <alignment horizontal="left" vertical="center"/>
    </xf>
    <xf numFmtId="0" fontId="48" fillId="0" borderId="20" xfId="37" applyFont="1" applyBorder="1" applyAlignment="1">
      <alignment horizontal="center" shrinkToFit="1"/>
    </xf>
    <xf numFmtId="0" fontId="0" fillId="0" borderId="58" xfId="37" applyFont="1" applyBorder="1" applyAlignment="1">
      <alignment horizontal="center" shrinkToFit="1"/>
    </xf>
    <xf numFmtId="167" fontId="45" fillId="0" borderId="59" xfId="37" applyNumberFormat="1" applyFont="1" applyBorder="1" applyAlignment="1">
      <alignment horizontal="center"/>
    </xf>
    <xf numFmtId="0" fontId="33" fillId="0" borderId="58" xfId="37" applyFont="1" applyBorder="1" applyAlignment="1">
      <alignment horizontal="center"/>
    </xf>
    <xf numFmtId="167" fontId="42" fillId="0" borderId="60" xfId="37" applyNumberFormat="1" applyFont="1" applyBorder="1" applyAlignment="1">
      <alignment horizontal="center"/>
    </xf>
    <xf numFmtId="167" fontId="42" fillId="0" borderId="61" xfId="37" applyNumberFormat="1" applyFont="1" applyBorder="1" applyAlignment="1">
      <alignment horizontal="center"/>
    </xf>
    <xf numFmtId="167" fontId="42" fillId="0" borderId="51" xfId="37" applyNumberFormat="1" applyFont="1" applyBorder="1" applyAlignment="1">
      <alignment horizontal="center"/>
    </xf>
    <xf numFmtId="167" fontId="45" fillId="0" borderId="60" xfId="37" applyNumberFormat="1" applyFont="1" applyBorder="1" applyAlignment="1">
      <alignment horizontal="center"/>
    </xf>
    <xf numFmtId="0" fontId="31" fillId="0" borderId="58" xfId="37" applyFont="1" applyBorder="1" applyAlignment="1">
      <alignment horizontal="center"/>
    </xf>
    <xf numFmtId="167" fontId="45" fillId="0" borderId="61" xfId="37" applyNumberFormat="1" applyFont="1" applyBorder="1" applyAlignment="1">
      <alignment horizontal="center"/>
    </xf>
    <xf numFmtId="0" fontId="31" fillId="0" borderId="47" xfId="37" applyFont="1" applyBorder="1" applyAlignment="1">
      <alignment horizontal="center" wrapText="1" shrinkToFit="1"/>
    </xf>
    <xf numFmtId="0" fontId="30" fillId="0" borderId="58" xfId="37" applyBorder="1" applyAlignment="1">
      <alignment horizontal="center"/>
    </xf>
    <xf numFmtId="0" fontId="31" fillId="0" borderId="58" xfId="37" applyFont="1" applyBorder="1" applyAlignment="1">
      <alignment shrinkToFit="1"/>
    </xf>
    <xf numFmtId="0" fontId="31" fillId="0" borderId="34" xfId="37" applyFont="1" applyBorder="1" applyAlignment="1">
      <alignment shrinkToFit="1"/>
    </xf>
    <xf numFmtId="0" fontId="30" fillId="0" borderId="54" xfId="37" applyBorder="1" applyAlignment="1">
      <alignment horizontal="left" shrinkToFit="1"/>
    </xf>
    <xf numFmtId="0" fontId="38" fillId="0" borderId="47" xfId="37" applyFont="1" applyBorder="1" applyAlignment="1">
      <alignment horizontal="center"/>
    </xf>
    <xf numFmtId="0" fontId="38" fillId="0" borderId="58" xfId="37" applyFont="1" applyBorder="1" applyAlignment="1">
      <alignment horizontal="center"/>
    </xf>
    <xf numFmtId="0" fontId="19" fillId="0" borderId="47" xfId="37" applyFont="1" applyBorder="1" applyAlignment="1">
      <alignment horizontal="center"/>
    </xf>
    <xf numFmtId="0" fontId="31" fillId="0" borderId="54" xfId="37" applyFont="1" applyBorder="1" applyAlignment="1">
      <alignment horizontal="left" shrinkToFit="1"/>
    </xf>
    <xf numFmtId="0" fontId="0" fillId="0" borderId="54" xfId="37" applyFont="1" applyBorder="1" applyAlignment="1">
      <alignment horizontal="left" shrinkToFit="1"/>
    </xf>
    <xf numFmtId="0" fontId="30" fillId="0" borderId="36" xfId="37" applyBorder="1" applyAlignment="1">
      <alignment horizontal="center"/>
    </xf>
    <xf numFmtId="0" fontId="31" fillId="0" borderId="47" xfId="37" applyFont="1" applyBorder="1" applyAlignment="1">
      <alignment shrinkToFit="1"/>
    </xf>
    <xf numFmtId="0" fontId="0" fillId="0" borderId="36" xfId="37" applyFont="1" applyBorder="1" applyAlignment="1">
      <alignment horizontal="center"/>
    </xf>
    <xf numFmtId="0" fontId="30" fillId="0" borderId="58" xfId="37" applyBorder="1" applyAlignment="1">
      <alignment horizontal="center" wrapText="1" shrinkToFit="1"/>
    </xf>
    <xf numFmtId="0" fontId="38" fillId="0" borderId="48" xfId="37" applyFont="1" applyBorder="1" applyAlignment="1">
      <alignment horizontal="center" shrinkToFit="1"/>
    </xf>
    <xf numFmtId="0" fontId="38" fillId="0" borderId="47" xfId="37" applyFont="1" applyBorder="1" applyAlignment="1">
      <alignment horizontal="center" shrinkToFit="1"/>
    </xf>
    <xf numFmtId="0" fontId="38" fillId="0" borderId="49" xfId="37" applyFont="1" applyBorder="1" applyAlignment="1">
      <alignment horizontal="center" shrinkToFit="1"/>
    </xf>
    <xf numFmtId="0" fontId="38" fillId="0" borderId="50" xfId="37" applyFont="1" applyBorder="1" applyAlignment="1">
      <alignment horizontal="center" shrinkToFit="1"/>
    </xf>
    <xf numFmtId="0" fontId="38" fillId="0" borderId="0" xfId="37" applyFont="1" applyAlignment="1">
      <alignment horizontal="center" shrinkToFit="1"/>
    </xf>
    <xf numFmtId="0" fontId="38" fillId="0" borderId="17" xfId="37" applyFont="1" applyBorder="1" applyAlignment="1">
      <alignment horizontal="center" shrinkToFit="1"/>
    </xf>
    <xf numFmtId="0" fontId="38" fillId="0" borderId="16" xfId="37" applyFont="1" applyBorder="1" applyAlignment="1">
      <alignment horizontal="center" shrinkToFit="1"/>
    </xf>
    <xf numFmtId="0" fontId="38" fillId="0" borderId="20" xfId="37" applyFont="1" applyBorder="1" applyAlignment="1">
      <alignment horizontal="center" shrinkToFit="1"/>
    </xf>
    <xf numFmtId="0" fontId="0" fillId="0" borderId="62" xfId="37" applyFont="1" applyBorder="1" applyAlignment="1">
      <alignment horizontal="center" shrinkToFit="1"/>
    </xf>
    <xf numFmtId="0" fontId="31" fillId="0" borderId="16" xfId="37" applyFont="1" applyFill="1" applyBorder="1" applyAlignment="1">
      <alignment horizontal="left" shrinkToFit="1"/>
    </xf>
    <xf numFmtId="0" fontId="0" fillId="0" borderId="0" xfId="37" applyFont="1" applyFill="1" applyAlignment="1">
      <alignment horizontal="center"/>
    </xf>
    <xf numFmtId="0" fontId="33" fillId="0" borderId="47" xfId="37" applyFont="1" applyFill="1" applyBorder="1" applyAlignment="1">
      <alignment horizontal="center"/>
    </xf>
    <xf numFmtId="0" fontId="31" fillId="0" borderId="34" xfId="37" applyFont="1" applyBorder="1" applyAlignment="1">
      <alignment horizontal="center"/>
    </xf>
    <xf numFmtId="0" fontId="30" fillId="0" borderId="54" xfId="37" applyBorder="1" applyAlignment="1">
      <alignment horizontal="center"/>
    </xf>
    <xf numFmtId="0" fontId="30" fillId="0" borderId="34" xfId="37" applyBorder="1" applyAlignment="1">
      <alignment horizontal="center"/>
    </xf>
    <xf numFmtId="0" fontId="33" fillId="0" borderId="54" xfId="37" applyFont="1" applyBorder="1" applyAlignment="1">
      <alignment horizontal="center"/>
    </xf>
    <xf numFmtId="0" fontId="31" fillId="0" borderId="54" xfId="37" applyFont="1" applyBorder="1" applyAlignment="1">
      <alignment horizontal="center"/>
    </xf>
    <xf numFmtId="0" fontId="30" fillId="0" borderId="34" xfId="37" applyBorder="1" applyAlignment="1">
      <alignment horizontal="center" vertical="center"/>
    </xf>
    <xf numFmtId="0" fontId="38" fillId="0" borderId="41" xfId="37" applyFont="1" applyBorder="1" applyAlignment="1">
      <alignment horizontal="center" shrinkToFit="1"/>
    </xf>
    <xf numFmtId="0" fontId="19" fillId="0" borderId="47" xfId="37" applyFont="1" applyFill="1" applyBorder="1" applyAlignment="1">
      <alignment horizontal="center"/>
    </xf>
    <xf numFmtId="0" fontId="19" fillId="0" borderId="58" xfId="37" applyFont="1" applyBorder="1"/>
    <xf numFmtId="0" fontId="41" fillId="0" borderId="45" xfId="37" applyFont="1" applyBorder="1" applyAlignment="1">
      <alignment horizontal="left"/>
    </xf>
    <xf numFmtId="0" fontId="41" fillId="0" borderId="46" xfId="37" applyFont="1" applyBorder="1" applyAlignment="1">
      <alignment horizontal="left"/>
    </xf>
    <xf numFmtId="0" fontId="44" fillId="0" borderId="34" xfId="37" applyFont="1" applyBorder="1" applyAlignment="1">
      <alignment horizontal="left"/>
    </xf>
    <xf numFmtId="0" fontId="41" fillId="0" borderId="53" xfId="37" applyFont="1" applyBorder="1" applyAlignment="1">
      <alignment horizontal="left"/>
    </xf>
    <xf numFmtId="0" fontId="41" fillId="21" borderId="34" xfId="37" applyFont="1" applyFill="1" applyBorder="1" applyAlignment="1">
      <alignment horizontal="left"/>
    </xf>
    <xf numFmtId="0" fontId="44" fillId="0" borderId="45" xfId="37" applyFont="1" applyBorder="1" applyAlignment="1">
      <alignment horizontal="left"/>
    </xf>
    <xf numFmtId="0" fontId="44" fillId="0" borderId="37" xfId="37" applyFont="1" applyBorder="1" applyAlignment="1">
      <alignment horizontal="left"/>
    </xf>
    <xf numFmtId="0" fontId="44" fillId="0" borderId="54" xfId="37" applyFont="1" applyBorder="1" applyAlignment="1">
      <alignment horizontal="left"/>
    </xf>
    <xf numFmtId="0" fontId="44" fillId="0" borderId="46" xfId="37" applyFont="1" applyBorder="1" applyAlignment="1">
      <alignment horizontal="left"/>
    </xf>
    <xf numFmtId="0" fontId="41" fillId="0" borderId="34" xfId="37" applyFont="1" applyBorder="1" applyAlignment="1">
      <alignment horizontal="left"/>
    </xf>
    <xf numFmtId="0" fontId="44" fillId="0" borderId="53" xfId="37" applyFont="1" applyBorder="1" applyAlignment="1">
      <alignment horizontal="left"/>
    </xf>
    <xf numFmtId="0" fontId="41" fillId="0" borderId="54" xfId="37" applyFont="1" applyBorder="1" applyAlignment="1">
      <alignment horizontal="left"/>
    </xf>
    <xf numFmtId="0" fontId="52" fillId="22" borderId="0" xfId="37" applyFont="1" applyFill="1"/>
    <xf numFmtId="0" fontId="38" fillId="0" borderId="0" xfId="37" applyFont="1" applyBorder="1" applyAlignment="1">
      <alignment horizontal="center" shrinkToFit="1"/>
    </xf>
    <xf numFmtId="0" fontId="40" fillId="0" borderId="0" xfId="0" applyFont="1"/>
    <xf numFmtId="0" fontId="74" fillId="0" borderId="0" xfId="0" applyFont="1" applyAlignment="1">
      <alignment horizontal="center"/>
    </xf>
    <xf numFmtId="0" fontId="31" fillId="0" borderId="73" xfId="37" applyFont="1" applyBorder="1" applyAlignment="1">
      <alignment shrinkToFit="1"/>
    </xf>
    <xf numFmtId="0" fontId="31" fillId="0" borderId="74" xfId="37" applyFont="1" applyBorder="1" applyAlignment="1">
      <alignment shrinkToFit="1"/>
    </xf>
    <xf numFmtId="0" fontId="31" fillId="0" borderId="74" xfId="37" applyFont="1" applyBorder="1" applyAlignment="1">
      <alignment horizontal="left" shrinkToFit="1"/>
    </xf>
    <xf numFmtId="0" fontId="31" fillId="19" borderId="74" xfId="37" applyFont="1" applyFill="1" applyBorder="1" applyAlignment="1">
      <alignment horizontal="center"/>
    </xf>
    <xf numFmtId="167" fontId="42" fillId="0" borderId="29" xfId="37" applyNumberFormat="1" applyFont="1" applyBorder="1" applyAlignment="1">
      <alignment horizontal="center"/>
    </xf>
    <xf numFmtId="167" fontId="42" fillId="0" borderId="26" xfId="37" applyNumberFormat="1" applyFont="1" applyBorder="1" applyAlignment="1">
      <alignment horizontal="center"/>
    </xf>
    <xf numFmtId="167" fontId="42" fillId="0" borderId="27" xfId="37" applyNumberFormat="1" applyFont="1" applyBorder="1" applyAlignment="1">
      <alignment horizontal="center"/>
    </xf>
    <xf numFmtId="167" fontId="45" fillId="0" borderId="29" xfId="37" applyNumberFormat="1" applyFont="1" applyBorder="1" applyAlignment="1">
      <alignment horizontal="center"/>
    </xf>
    <xf numFmtId="167" fontId="45" fillId="0" borderId="26" xfId="37" applyNumberFormat="1" applyFont="1" applyBorder="1" applyAlignment="1">
      <alignment horizontal="center"/>
    </xf>
    <xf numFmtId="167" fontId="42" fillId="0" borderId="24" xfId="37" applyNumberFormat="1" applyFont="1" applyBorder="1" applyAlignment="1">
      <alignment horizontal="center"/>
    </xf>
    <xf numFmtId="167" fontId="42" fillId="0" borderId="22" xfId="37" applyNumberFormat="1" applyFont="1" applyBorder="1" applyAlignment="1">
      <alignment horizontal="center"/>
    </xf>
    <xf numFmtId="167" fontId="42" fillId="0" borderId="23" xfId="37" applyNumberFormat="1" applyFont="1" applyBorder="1" applyAlignment="1">
      <alignment horizontal="center"/>
    </xf>
    <xf numFmtId="167" fontId="45" fillId="0" borderId="22" xfId="37" applyNumberFormat="1" applyFont="1" applyBorder="1" applyAlignment="1">
      <alignment horizontal="center"/>
    </xf>
    <xf numFmtId="167" fontId="45" fillId="0" borderId="24" xfId="37" applyNumberFormat="1" applyFont="1" applyBorder="1" applyAlignment="1">
      <alignment horizontal="center"/>
    </xf>
    <xf numFmtId="0" fontId="74" fillId="0" borderId="0" xfId="37" applyFont="1" applyAlignment="1">
      <alignment horizontal="center"/>
    </xf>
    <xf numFmtId="0" fontId="33" fillId="0" borderId="0" xfId="37" applyFont="1" applyBorder="1" applyAlignment="1">
      <alignment horizontal="center"/>
    </xf>
    <xf numFmtId="0" fontId="75" fillId="0" borderId="0" xfId="37" applyFont="1"/>
    <xf numFmtId="0" fontId="76" fillId="0" borderId="0" xfId="37" applyFont="1"/>
    <xf numFmtId="0" fontId="75" fillId="0" borderId="0" xfId="37" applyFont="1" applyAlignment="1">
      <alignment horizontal="left"/>
    </xf>
    <xf numFmtId="167" fontId="42" fillId="0" borderId="38" xfId="37" applyNumberFormat="1" applyFont="1" applyBorder="1" applyAlignment="1">
      <alignment horizontal="center"/>
    </xf>
    <xf numFmtId="167" fontId="42" fillId="0" borderId="41" xfId="37" applyNumberFormat="1" applyFont="1" applyBorder="1" applyAlignment="1">
      <alignment horizontal="center"/>
    </xf>
    <xf numFmtId="167" fontId="42" fillId="0" borderId="32" xfId="37" applyNumberFormat="1" applyFont="1" applyBorder="1" applyAlignment="1">
      <alignment horizontal="center"/>
    </xf>
    <xf numFmtId="167" fontId="42" fillId="0" borderId="42" xfId="37" applyNumberFormat="1" applyFont="1" applyBorder="1" applyAlignment="1">
      <alignment horizontal="center"/>
    </xf>
    <xf numFmtId="167" fontId="42" fillId="0" borderId="33" xfId="37" applyNumberFormat="1" applyFont="1" applyBorder="1" applyAlignment="1">
      <alignment horizontal="center"/>
    </xf>
    <xf numFmtId="167" fontId="42" fillId="0" borderId="43" xfId="37" applyNumberFormat="1" applyFont="1" applyBorder="1" applyAlignment="1">
      <alignment horizontal="center"/>
    </xf>
    <xf numFmtId="167" fontId="42" fillId="0" borderId="0" xfId="37" applyNumberFormat="1" applyFont="1" applyAlignment="1">
      <alignment horizontal="center"/>
    </xf>
    <xf numFmtId="167" fontId="42" fillId="0" borderId="36" xfId="37" applyNumberFormat="1" applyFont="1" applyBorder="1" applyAlignment="1">
      <alignment horizontal="center"/>
    </xf>
    <xf numFmtId="167" fontId="42" fillId="0" borderId="44" xfId="37" applyNumberFormat="1" applyFont="1" applyBorder="1" applyAlignment="1">
      <alignment horizontal="center"/>
    </xf>
    <xf numFmtId="167" fontId="45" fillId="0" borderId="32" xfId="37" applyNumberFormat="1" applyFont="1" applyBorder="1" applyAlignment="1">
      <alignment horizontal="center"/>
    </xf>
    <xf numFmtId="167" fontId="45" fillId="0" borderId="42" xfId="37" applyNumberFormat="1" applyFont="1" applyBorder="1" applyAlignment="1">
      <alignment horizontal="center"/>
    </xf>
    <xf numFmtId="167" fontId="45" fillId="0" borderId="33" xfId="37" applyNumberFormat="1" applyFont="1" applyBorder="1" applyAlignment="1">
      <alignment horizontal="center"/>
    </xf>
    <xf numFmtId="167" fontId="45" fillId="0" borderId="38" xfId="37" applyNumberFormat="1" applyFont="1" applyBorder="1" applyAlignment="1">
      <alignment horizontal="center"/>
    </xf>
    <xf numFmtId="167" fontId="45" fillId="0" borderId="39" xfId="37" applyNumberFormat="1" applyFont="1" applyBorder="1" applyAlignment="1">
      <alignment horizontal="center"/>
    </xf>
    <xf numFmtId="167" fontId="45" fillId="0" borderId="35" xfId="37" applyNumberFormat="1" applyFont="1" applyBorder="1" applyAlignment="1">
      <alignment horizontal="center"/>
    </xf>
    <xf numFmtId="167" fontId="42" fillId="0" borderId="35" xfId="37" applyNumberFormat="1" applyFont="1" applyBorder="1" applyAlignment="1">
      <alignment horizontal="center"/>
    </xf>
    <xf numFmtId="167" fontId="42" fillId="0" borderId="40" xfId="37" applyNumberFormat="1" applyFont="1" applyBorder="1" applyAlignment="1">
      <alignment horizontal="center"/>
    </xf>
    <xf numFmtId="167" fontId="42" fillId="0" borderId="39" xfId="37" applyNumberFormat="1" applyFont="1" applyBorder="1" applyAlignment="1">
      <alignment horizontal="center"/>
    </xf>
    <xf numFmtId="167" fontId="42" fillId="0" borderId="16" xfId="37" applyNumberFormat="1" applyFont="1" applyBorder="1" applyAlignment="1">
      <alignment horizontal="center"/>
    </xf>
    <xf numFmtId="167" fontId="42" fillId="0" borderId="20" xfId="37" applyNumberFormat="1" applyFont="1" applyBorder="1" applyAlignment="1">
      <alignment horizontal="center"/>
    </xf>
    <xf numFmtId="167" fontId="42" fillId="0" borderId="17" xfId="37" applyNumberFormat="1" applyFont="1" applyBorder="1" applyAlignment="1">
      <alignment horizontal="center"/>
    </xf>
    <xf numFmtId="167" fontId="45" fillId="0" borderId="16" xfId="37" applyNumberFormat="1" applyFont="1" applyBorder="1" applyAlignment="1">
      <alignment horizontal="center"/>
    </xf>
    <xf numFmtId="167" fontId="45" fillId="0" borderId="17" xfId="37" applyNumberFormat="1" applyFont="1" applyBorder="1" applyAlignment="1">
      <alignment horizontal="center"/>
    </xf>
    <xf numFmtId="167" fontId="42" fillId="0" borderId="52" xfId="37" applyNumberFormat="1" applyFont="1" applyBorder="1" applyAlignment="1">
      <alignment horizontal="center"/>
    </xf>
    <xf numFmtId="167" fontId="45" fillId="0" borderId="0" xfId="37" applyNumberFormat="1" applyFont="1" applyAlignment="1">
      <alignment horizontal="center"/>
    </xf>
    <xf numFmtId="167" fontId="45" fillId="0" borderId="57" xfId="37" applyNumberFormat="1" applyFont="1" applyBorder="1" applyAlignment="1">
      <alignment horizontal="center"/>
    </xf>
    <xf numFmtId="167" fontId="45" fillId="0" borderId="55" xfId="37" applyNumberFormat="1" applyFont="1" applyBorder="1" applyAlignment="1">
      <alignment horizontal="center"/>
    </xf>
    <xf numFmtId="167" fontId="42" fillId="0" borderId="55" xfId="37" applyNumberFormat="1" applyFont="1" applyBorder="1" applyAlignment="1">
      <alignment horizontal="center"/>
    </xf>
    <xf numFmtId="167" fontId="42" fillId="0" borderId="56" xfId="37" applyNumberFormat="1" applyFont="1" applyBorder="1" applyAlignment="1">
      <alignment horizontal="center"/>
    </xf>
    <xf numFmtId="167" fontId="45" fillId="0" borderId="53" xfId="37" applyNumberFormat="1" applyFont="1" applyBorder="1" applyAlignment="1">
      <alignment horizontal="center"/>
    </xf>
    <xf numFmtId="167" fontId="45" fillId="0" borderId="34" xfId="37" applyNumberFormat="1" applyFont="1" applyBorder="1" applyAlignment="1">
      <alignment horizontal="center"/>
    </xf>
    <xf numFmtId="167" fontId="42" fillId="0" borderId="34" xfId="37" applyNumberFormat="1" applyFont="1" applyBorder="1" applyAlignment="1">
      <alignment horizontal="center"/>
    </xf>
    <xf numFmtId="0" fontId="30" fillId="22" borderId="0" xfId="37" applyFill="1"/>
    <xf numFmtId="0" fontId="31" fillId="0" borderId="73" xfId="37" applyFont="1" applyBorder="1" applyAlignment="1">
      <alignment horizontal="left" shrinkToFit="1"/>
    </xf>
    <xf numFmtId="0" fontId="31" fillId="19" borderId="73" xfId="37" applyFont="1" applyFill="1" applyBorder="1" applyAlignment="1">
      <alignment horizontal="center"/>
    </xf>
    <xf numFmtId="0" fontId="31" fillId="19" borderId="74" xfId="37" applyFont="1" applyFill="1" applyBorder="1"/>
    <xf numFmtId="0" fontId="31" fillId="19" borderId="74" xfId="37" applyFont="1" applyFill="1" applyBorder="1" applyAlignment="1">
      <alignment shrinkToFit="1"/>
    </xf>
    <xf numFmtId="0" fontId="31" fillId="0" borderId="74" xfId="37" applyFont="1" applyBorder="1" applyAlignment="1">
      <alignment horizontal="left" vertical="center"/>
    </xf>
    <xf numFmtId="0" fontId="77" fillId="19" borderId="73" xfId="37" applyFont="1" applyFill="1" applyBorder="1" applyAlignment="1">
      <alignment horizontal="center" shrinkToFit="1"/>
    </xf>
    <xf numFmtId="0" fontId="77" fillId="0" borderId="74" xfId="37" applyFont="1" applyBorder="1" applyAlignment="1">
      <alignment horizontal="center" shrinkToFit="1"/>
    </xf>
    <xf numFmtId="0" fontId="77" fillId="19" borderId="74" xfId="37" applyFont="1" applyFill="1" applyBorder="1" applyAlignment="1">
      <alignment horizontal="center" shrinkToFit="1"/>
    </xf>
    <xf numFmtId="0" fontId="38" fillId="0" borderId="0" xfId="0" applyFont="1" applyAlignment="1">
      <alignment horizontal="center"/>
    </xf>
    <xf numFmtId="0" fontId="31" fillId="0" borderId="74" xfId="37" applyFont="1" applyBorder="1"/>
    <xf numFmtId="0" fontId="28" fillId="0" borderId="74" xfId="37" applyFont="1" applyBorder="1"/>
    <xf numFmtId="0" fontId="77" fillId="19" borderId="75" xfId="37" applyFont="1" applyFill="1" applyBorder="1" applyAlignment="1">
      <alignment horizontal="center" shrinkToFit="1"/>
    </xf>
    <xf numFmtId="0" fontId="31" fillId="0" borderId="75" xfId="37" applyFont="1" applyBorder="1" applyAlignment="1">
      <alignment shrinkToFit="1"/>
    </xf>
    <xf numFmtId="0" fontId="31" fillId="19" borderId="75" xfId="37" applyFont="1" applyFill="1" applyBorder="1" applyAlignment="1">
      <alignment horizontal="center"/>
    </xf>
    <xf numFmtId="0" fontId="30" fillId="0" borderId="21" xfId="37" applyBorder="1"/>
    <xf numFmtId="0" fontId="40" fillId="0" borderId="21" xfId="37" applyFont="1" applyBorder="1"/>
    <xf numFmtId="0" fontId="19" fillId="0" borderId="21" xfId="37" applyFont="1" applyBorder="1" applyAlignment="1">
      <alignment horizontal="center" shrinkToFit="1"/>
    </xf>
    <xf numFmtId="0" fontId="33" fillId="0" borderId="21" xfId="37" applyFont="1" applyBorder="1" applyAlignment="1">
      <alignment horizontal="center"/>
    </xf>
    <xf numFmtId="0" fontId="77" fillId="0" borderId="21" xfId="37" applyFont="1" applyBorder="1" applyAlignment="1">
      <alignment horizontal="center" shrinkToFit="1"/>
    </xf>
    <xf numFmtId="0" fontId="30" fillId="0" borderId="21" xfId="37" applyBorder="1" applyAlignment="1">
      <alignment shrinkToFit="1"/>
    </xf>
    <xf numFmtId="0" fontId="33" fillId="0" borderId="0" xfId="37" applyFont="1" applyFill="1"/>
    <xf numFmtId="0" fontId="78" fillId="0" borderId="0" xfId="37" applyFont="1" applyAlignment="1">
      <alignment horizontal="right"/>
    </xf>
    <xf numFmtId="0" fontId="31" fillId="0" borderId="17" xfId="37" applyFont="1" applyBorder="1" applyAlignment="1">
      <alignment horizontal="left" vertical="center"/>
    </xf>
    <xf numFmtId="0" fontId="0" fillId="0" borderId="74" xfId="37" applyFont="1" applyBorder="1" applyAlignment="1">
      <alignment shrinkToFit="1"/>
    </xf>
    <xf numFmtId="0" fontId="0" fillId="0" borderId="0" xfId="37" applyFont="1" applyBorder="1" applyAlignment="1">
      <alignment horizontal="center"/>
    </xf>
    <xf numFmtId="0" fontId="30" fillId="0" borderId="48" xfId="37" applyFont="1" applyBorder="1" applyAlignment="1">
      <alignment horizontal="center" shrinkToFit="1"/>
    </xf>
    <xf numFmtId="0" fontId="0" fillId="0" borderId="73" xfId="37" applyFont="1" applyBorder="1" applyAlignment="1">
      <alignment shrinkToFit="1"/>
    </xf>
    <xf numFmtId="0" fontId="30" fillId="0" borderId="52" xfId="37" applyBorder="1" applyAlignment="1">
      <alignment horizontal="center"/>
    </xf>
    <xf numFmtId="0" fontId="19" fillId="0" borderId="54" xfId="37" applyFont="1" applyBorder="1" applyAlignment="1">
      <alignment horizontal="center"/>
    </xf>
    <xf numFmtId="0" fontId="0" fillId="0" borderId="0" xfId="37" applyFont="1" applyBorder="1" applyAlignment="1">
      <alignment horizontal="center" shrinkToFit="1"/>
    </xf>
    <xf numFmtId="0" fontId="19" fillId="0" borderId="0" xfId="37" applyFont="1" applyBorder="1" applyAlignment="1">
      <alignment horizontal="center"/>
    </xf>
    <xf numFmtId="0" fontId="0" fillId="0" borderId="54" xfId="37" applyFont="1" applyBorder="1" applyAlignment="1">
      <alignment horizontal="center"/>
    </xf>
    <xf numFmtId="0" fontId="0" fillId="0" borderId="36" xfId="37" applyFont="1" applyBorder="1" applyAlignment="1">
      <alignment horizontal="center" shrinkToFit="1"/>
    </xf>
    <xf numFmtId="0" fontId="30" fillId="0" borderId="40" xfId="37" applyBorder="1" applyAlignment="1">
      <alignment horizontal="center" wrapText="1" shrinkToFit="1"/>
    </xf>
    <xf numFmtId="0" fontId="30" fillId="0" borderId="16" xfId="37" applyFont="1" applyBorder="1" applyAlignment="1">
      <alignment horizontal="center" shrinkToFit="1"/>
    </xf>
    <xf numFmtId="0" fontId="38" fillId="0" borderId="63" xfId="37" applyFont="1" applyBorder="1" applyAlignment="1">
      <alignment horizontal="center" shrinkToFit="1"/>
    </xf>
    <xf numFmtId="0" fontId="77" fillId="0" borderId="74" xfId="37" applyFont="1" applyFill="1" applyBorder="1" applyAlignment="1">
      <alignment horizontal="center" shrinkToFit="1"/>
    </xf>
    <xf numFmtId="0" fontId="31" fillId="0" borderId="74" xfId="37" applyFont="1" applyFill="1" applyBorder="1" applyAlignment="1">
      <alignment horizontal="center"/>
    </xf>
    <xf numFmtId="0" fontId="31" fillId="0" borderId="0" xfId="37" applyFont="1" applyFill="1" applyAlignment="1">
      <alignment horizontal="left" shrinkToFit="1"/>
    </xf>
    <xf numFmtId="0" fontId="31" fillId="0" borderId="17" xfId="37" applyFont="1" applyFill="1" applyBorder="1" applyAlignment="1">
      <alignment horizontal="left" shrinkToFit="1"/>
    </xf>
    <xf numFmtId="0" fontId="47" fillId="0" borderId="20" xfId="37" applyFont="1" applyFill="1" applyBorder="1" applyAlignment="1">
      <alignment shrinkToFit="1"/>
    </xf>
    <xf numFmtId="0" fontId="31" fillId="0" borderId="16" xfId="37" applyFont="1" applyFill="1" applyBorder="1" applyAlignment="1">
      <alignment horizontal="left" vertical="center"/>
    </xf>
    <xf numFmtId="0" fontId="0" fillId="0" borderId="16" xfId="37" applyFont="1" applyFill="1" applyBorder="1" applyAlignment="1">
      <alignment horizontal="left" shrinkToFit="1"/>
    </xf>
    <xf numFmtId="0" fontId="47" fillId="0" borderId="54" xfId="37" applyFont="1" applyBorder="1" applyAlignment="1">
      <alignment shrinkToFit="1"/>
    </xf>
    <xf numFmtId="167" fontId="79" fillId="0" borderId="0" xfId="37" applyNumberFormat="1" applyFont="1" applyBorder="1" applyAlignment="1">
      <alignment horizontal="center"/>
    </xf>
    <xf numFmtId="0" fontId="38" fillId="0" borderId="16" xfId="37" applyFont="1" applyBorder="1" applyAlignment="1">
      <alignment horizontal="center"/>
    </xf>
    <xf numFmtId="0" fontId="30" fillId="0" borderId="41" xfId="37" applyBorder="1" applyAlignment="1">
      <alignment horizontal="center"/>
    </xf>
    <xf numFmtId="167" fontId="79" fillId="0" borderId="32" xfId="37" applyNumberFormat="1" applyFont="1" applyBorder="1" applyAlignment="1">
      <alignment horizontal="center"/>
    </xf>
    <xf numFmtId="167" fontId="79" fillId="0" borderId="16" xfId="37" applyNumberFormat="1" applyFont="1" applyBorder="1" applyAlignment="1">
      <alignment horizontal="center"/>
    </xf>
    <xf numFmtId="0" fontId="31" fillId="0" borderId="20" xfId="37" applyFont="1" applyBorder="1" applyAlignment="1">
      <alignment horizontal="left" vertical="center"/>
    </xf>
    <xf numFmtId="0" fontId="0" fillId="0" borderId="74" xfId="37" applyFont="1" applyBorder="1" applyAlignment="1">
      <alignment horizontal="left" shrinkToFit="1"/>
    </xf>
    <xf numFmtId="0" fontId="0" fillId="0" borderId="17" xfId="37" applyFont="1" applyBorder="1" applyAlignment="1">
      <alignment horizontal="center" wrapText="1" shrinkToFit="1"/>
    </xf>
    <xf numFmtId="0" fontId="38" fillId="0" borderId="16" xfId="37" applyFont="1" applyBorder="1" applyAlignment="1">
      <alignment horizontal="center" wrapText="1" shrinkToFit="1"/>
    </xf>
    <xf numFmtId="167" fontId="79" fillId="0" borderId="17" xfId="37" applyNumberFormat="1" applyFont="1" applyBorder="1" applyAlignment="1">
      <alignment horizontal="center"/>
    </xf>
    <xf numFmtId="0" fontId="30" fillId="0" borderId="36" xfId="37" applyFont="1" applyBorder="1" applyAlignment="1">
      <alignment horizontal="center"/>
    </xf>
    <xf numFmtId="0" fontId="40" fillId="0" borderId="0" xfId="0" applyFont="1" applyFill="1"/>
    <xf numFmtId="0" fontId="0" fillId="0" borderId="0" xfId="0" applyFill="1"/>
    <xf numFmtId="0" fontId="33" fillId="39" borderId="20" xfId="37" applyFont="1" applyFill="1" applyBorder="1" applyAlignment="1">
      <alignment horizontal="center"/>
    </xf>
    <xf numFmtId="0" fontId="80" fillId="0" borderId="74" xfId="37" applyFont="1" applyFill="1" applyBorder="1" applyAlignment="1">
      <alignment horizontal="center" shrinkToFit="1"/>
    </xf>
    <xf numFmtId="0" fontId="33" fillId="39" borderId="20" xfId="37" applyFont="1" applyFill="1" applyBorder="1" applyAlignment="1">
      <alignment horizontal="left" shrinkToFit="1"/>
    </xf>
    <xf numFmtId="0" fontId="81" fillId="39" borderId="20" xfId="37" applyFont="1" applyFill="1" applyBorder="1" applyAlignment="1">
      <alignment horizontal="center"/>
    </xf>
    <xf numFmtId="0" fontId="30" fillId="0" borderId="0" xfId="37" applyFont="1" applyBorder="1" applyAlignment="1">
      <alignment horizontal="center"/>
    </xf>
    <xf numFmtId="0" fontId="0" fillId="0" borderId="0" xfId="37" applyFont="1" applyFill="1" applyBorder="1" applyAlignment="1">
      <alignment horizontal="center"/>
    </xf>
    <xf numFmtId="0" fontId="30" fillId="0" borderId="16" xfId="37" applyFont="1" applyBorder="1" applyAlignment="1">
      <alignment shrinkToFit="1"/>
    </xf>
    <xf numFmtId="0" fontId="30" fillId="0" borderId="17" xfId="37" applyFont="1" applyBorder="1" applyAlignment="1">
      <alignment shrinkToFit="1"/>
    </xf>
    <xf numFmtId="0" fontId="31" fillId="0" borderId="20" xfId="37" applyFont="1" applyFill="1" applyBorder="1" applyAlignment="1">
      <alignment horizontal="left" shrinkToFit="1"/>
    </xf>
    <xf numFmtId="0" fontId="31" fillId="0" borderId="75" xfId="37" applyFont="1" applyFill="1" applyBorder="1" applyAlignment="1">
      <alignment horizontal="left" shrinkToFit="1"/>
    </xf>
    <xf numFmtId="0" fontId="33" fillId="39" borderId="17" xfId="37" applyFont="1" applyFill="1" applyBorder="1" applyAlignment="1">
      <alignment horizontal="left" shrinkToFit="1"/>
    </xf>
    <xf numFmtId="0" fontId="33" fillId="39" borderId="17" xfId="37" applyFont="1" applyFill="1" applyBorder="1" applyAlignment="1">
      <alignment horizontal="center"/>
    </xf>
    <xf numFmtId="0" fontId="81" fillId="39" borderId="17" xfId="37" applyFont="1" applyFill="1" applyBorder="1" applyAlignment="1">
      <alignment horizontal="center"/>
    </xf>
    <xf numFmtId="0" fontId="20" fillId="39" borderId="17" xfId="37" applyFont="1" applyFill="1" applyBorder="1" applyAlignment="1">
      <alignment horizontal="left" shrinkToFit="1"/>
    </xf>
    <xf numFmtId="0" fontId="20" fillId="39" borderId="20" xfId="37" applyFont="1" applyFill="1" applyBorder="1" applyAlignment="1">
      <alignment horizontal="left" shrinkToFit="1"/>
    </xf>
    <xf numFmtId="0" fontId="30" fillId="0" borderId="17" xfId="37" applyFont="1" applyBorder="1" applyAlignment="1">
      <alignment horizontal="left" shrinkToFit="1"/>
    </xf>
    <xf numFmtId="0" fontId="30" fillId="0" borderId="16" xfId="37" applyFont="1" applyFill="1" applyBorder="1" applyAlignment="1">
      <alignment horizontal="left" shrinkToFit="1"/>
    </xf>
    <xf numFmtId="0" fontId="30" fillId="0" borderId="16" xfId="37" applyFont="1" applyBorder="1" applyAlignment="1">
      <alignment horizontal="left" shrinkToFit="1"/>
    </xf>
    <xf numFmtId="0" fontId="30" fillId="0" borderId="20" xfId="37" applyFont="1" applyBorder="1" applyAlignment="1">
      <alignment horizontal="left" shrinkToFit="1"/>
    </xf>
    <xf numFmtId="0" fontId="0" fillId="0" borderId="36" xfId="37" applyFont="1" applyFill="1" applyBorder="1" applyAlignment="1">
      <alignment horizontal="center"/>
    </xf>
    <xf numFmtId="0" fontId="30" fillId="0" borderId="74" xfId="37" applyFont="1" applyBorder="1"/>
    <xf numFmtId="0" fontId="0" fillId="0" borderId="75" xfId="37" applyFont="1" applyFill="1" applyBorder="1" applyAlignment="1">
      <alignment horizontal="left" shrinkToFit="1"/>
    </xf>
    <xf numFmtId="0" fontId="0" fillId="0" borderId="75" xfId="37" applyFont="1" applyBorder="1"/>
    <xf numFmtId="0" fontId="0" fillId="0" borderId="17" xfId="37" applyFont="1" applyBorder="1" applyAlignment="1">
      <alignment shrinkToFit="1"/>
    </xf>
    <xf numFmtId="164" fontId="82" fillId="40" borderId="16" xfId="37" applyNumberFormat="1" applyFont="1" applyFill="1" applyBorder="1" applyAlignment="1">
      <alignment horizontal="center"/>
    </xf>
    <xf numFmtId="0" fontId="83" fillId="40" borderId="34" xfId="37" applyFont="1" applyFill="1" applyBorder="1" applyAlignment="1">
      <alignment horizontal="left"/>
    </xf>
    <xf numFmtId="167" fontId="42" fillId="40" borderId="16" xfId="37" applyNumberFormat="1" applyFont="1" applyFill="1" applyBorder="1" applyAlignment="1">
      <alignment horizontal="center"/>
    </xf>
    <xf numFmtId="0" fontId="42" fillId="40" borderId="16" xfId="37" applyFont="1" applyFill="1" applyBorder="1" applyAlignment="1">
      <alignment horizontal="center"/>
    </xf>
    <xf numFmtId="0" fontId="31" fillId="40" borderId="75" xfId="37" applyFont="1" applyFill="1" applyBorder="1" applyAlignment="1">
      <alignment horizontal="left" shrinkToFit="1"/>
    </xf>
    <xf numFmtId="0" fontId="0" fillId="40" borderId="17" xfId="37" applyFont="1" applyFill="1" applyBorder="1" applyAlignment="1">
      <alignment horizontal="center"/>
    </xf>
    <xf numFmtId="0" fontId="0" fillId="40" borderId="17" xfId="37" applyFont="1" applyFill="1" applyBorder="1" applyAlignment="1">
      <alignment shrinkToFit="1"/>
    </xf>
    <xf numFmtId="0" fontId="30" fillId="40" borderId="17" xfId="37" applyFill="1" applyBorder="1" applyAlignment="1">
      <alignment horizontal="center" wrapText="1" shrinkToFit="1"/>
    </xf>
    <xf numFmtId="164" fontId="82" fillId="40" borderId="21" xfId="37" applyNumberFormat="1" applyFont="1" applyFill="1" applyBorder="1" applyAlignment="1">
      <alignment horizontal="center"/>
    </xf>
    <xf numFmtId="0" fontId="83" fillId="40" borderId="21" xfId="37" applyFont="1" applyFill="1" applyBorder="1" applyAlignment="1">
      <alignment horizontal="left"/>
    </xf>
    <xf numFmtId="0" fontId="31" fillId="0" borderId="16" xfId="37" applyFont="1" applyFill="1" applyBorder="1" applyAlignment="1">
      <alignment shrinkToFit="1"/>
    </xf>
    <xf numFmtId="0" fontId="38" fillId="0" borderId="49" xfId="37" applyFont="1" applyFill="1" applyBorder="1" applyAlignment="1">
      <alignment horizontal="center" shrinkToFit="1"/>
    </xf>
    <xf numFmtId="0" fontId="30" fillId="0" borderId="16" xfId="37" applyFont="1" applyFill="1" applyBorder="1" applyAlignment="1">
      <alignment horizontal="center" wrapText="1" shrinkToFit="1"/>
    </xf>
    <xf numFmtId="0" fontId="30" fillId="0" borderId="0" xfId="37" applyFill="1"/>
    <xf numFmtId="0" fontId="31" fillId="0" borderId="74" xfId="37" applyFont="1" applyFill="1" applyBorder="1" applyAlignment="1">
      <alignment horizontal="left" vertical="center"/>
    </xf>
    <xf numFmtId="0" fontId="0" fillId="0" borderId="74" xfId="37" applyFont="1" applyFill="1" applyBorder="1" applyAlignment="1">
      <alignment shrinkToFit="1"/>
    </xf>
    <xf numFmtId="0" fontId="0" fillId="0" borderId="74" xfId="37" applyFont="1" applyFill="1" applyBorder="1"/>
    <xf numFmtId="0" fontId="38" fillId="0" borderId="0" xfId="0" applyFont="1" applyFill="1"/>
    <xf numFmtId="0" fontId="0" fillId="0" borderId="16" xfId="37" applyFont="1" applyBorder="1" applyAlignment="1">
      <alignment shrinkToFit="1"/>
    </xf>
    <xf numFmtId="0" fontId="31" fillId="0" borderId="74" xfId="37" applyFont="1" applyFill="1" applyBorder="1" applyAlignment="1">
      <alignment horizontal="left" shrinkToFit="1"/>
    </xf>
    <xf numFmtId="0" fontId="31" fillId="0" borderId="74" xfId="37" applyFont="1" applyFill="1" applyBorder="1" applyAlignment="1">
      <alignment shrinkToFit="1"/>
    </xf>
    <xf numFmtId="14" fontId="84" fillId="0" borderId="0" xfId="37" applyNumberFormat="1" applyFont="1" applyAlignment="1">
      <alignment horizontal="center" shrinkToFit="1"/>
    </xf>
    <xf numFmtId="0" fontId="39" fillId="0" borderId="0" xfId="37" applyFont="1"/>
    <xf numFmtId="0" fontId="0" fillId="0" borderId="17" xfId="37" applyFont="1" applyFill="1" applyBorder="1" applyAlignment="1">
      <alignment horizontal="center"/>
    </xf>
    <xf numFmtId="0" fontId="0" fillId="0" borderId="17" xfId="37" applyFont="1" applyFill="1" applyBorder="1" applyAlignment="1">
      <alignment horizontal="left" shrinkToFit="1"/>
    </xf>
    <xf numFmtId="0" fontId="0" fillId="0" borderId="24" xfId="37" applyFont="1" applyFill="1" applyBorder="1" applyAlignment="1">
      <alignment horizontal="center" shrinkToFit="1"/>
    </xf>
    <xf numFmtId="0" fontId="30" fillId="0" borderId="17" xfId="37" applyFill="1" applyBorder="1" applyAlignment="1">
      <alignment horizontal="center"/>
    </xf>
    <xf numFmtId="0" fontId="33" fillId="0" borderId="0" xfId="0" applyFont="1" applyFill="1"/>
    <xf numFmtId="0" fontId="0" fillId="0" borderId="20" xfId="37" applyFont="1" applyFill="1" applyBorder="1" applyAlignment="1">
      <alignment horizontal="center"/>
    </xf>
    <xf numFmtId="0" fontId="0" fillId="0" borderId="20" xfId="37" applyFont="1" applyFill="1" applyBorder="1" applyAlignment="1">
      <alignment horizontal="left" shrinkToFit="1"/>
    </xf>
    <xf numFmtId="0" fontId="0" fillId="0" borderId="23" xfId="37" applyFont="1" applyFill="1" applyBorder="1" applyAlignment="1">
      <alignment horizontal="center" shrinkToFit="1"/>
    </xf>
    <xf numFmtId="0" fontId="30" fillId="0" borderId="20" xfId="37" applyFill="1" applyBorder="1" applyAlignment="1">
      <alignment horizontal="center"/>
    </xf>
    <xf numFmtId="0" fontId="30" fillId="0" borderId="16" xfId="37" applyFill="1" applyBorder="1" applyAlignment="1">
      <alignment horizontal="center" wrapText="1" shrinkToFit="1"/>
    </xf>
    <xf numFmtId="0" fontId="38" fillId="0" borderId="47" xfId="37" applyFont="1" applyFill="1" applyBorder="1" applyAlignment="1">
      <alignment horizontal="center" shrinkToFit="1"/>
    </xf>
    <xf numFmtId="0" fontId="38" fillId="0" borderId="50" xfId="37" applyFont="1" applyFill="1" applyBorder="1" applyAlignment="1">
      <alignment horizontal="center" shrinkToFit="1"/>
    </xf>
    <xf numFmtId="0" fontId="38" fillId="0" borderId="20" xfId="37" applyFont="1" applyFill="1" applyBorder="1" applyAlignment="1">
      <alignment horizontal="center" shrinkToFit="1"/>
    </xf>
    <xf numFmtId="0" fontId="38" fillId="0" borderId="16" xfId="37" applyFont="1" applyFill="1" applyBorder="1" applyAlignment="1">
      <alignment horizontal="center" shrinkToFit="1"/>
    </xf>
    <xf numFmtId="0" fontId="38" fillId="0" borderId="17" xfId="37" applyFont="1" applyFill="1" applyBorder="1" applyAlignment="1">
      <alignment horizontal="center" shrinkToFit="1"/>
    </xf>
    <xf numFmtId="14" fontId="50" fillId="41" borderId="25" xfId="37" applyNumberFormat="1" applyFont="1" applyFill="1" applyBorder="1" applyAlignment="1">
      <alignment horizontal="center" shrinkToFit="1"/>
    </xf>
    <xf numFmtId="0" fontId="38" fillId="40" borderId="17" xfId="37" applyFont="1" applyFill="1" applyBorder="1" applyAlignment="1">
      <alignment horizontal="center" shrinkToFit="1"/>
    </xf>
    <xf numFmtId="167" fontId="79" fillId="0" borderId="16" xfId="37" applyNumberFormat="1" applyFont="1" applyFill="1" applyBorder="1" applyAlignment="1">
      <alignment horizontal="center"/>
    </xf>
    <xf numFmtId="0" fontId="41" fillId="0" borderId="16" xfId="37" applyFont="1" applyFill="1" applyBorder="1" applyAlignment="1">
      <alignment horizontal="center"/>
    </xf>
    <xf numFmtId="0" fontId="38" fillId="0" borderId="41" xfId="37" applyFont="1" applyFill="1" applyBorder="1" applyAlignment="1">
      <alignment horizontal="center" shrinkToFit="1"/>
    </xf>
    <xf numFmtId="0" fontId="0" fillId="0" borderId="50" xfId="37" applyFont="1" applyFill="1" applyBorder="1" applyAlignment="1">
      <alignment horizontal="center" shrinkToFit="1"/>
    </xf>
    <xf numFmtId="0" fontId="38" fillId="0" borderId="48" xfId="37" applyFont="1" applyFill="1" applyBorder="1" applyAlignment="1">
      <alignment horizontal="center" shrinkToFit="1"/>
    </xf>
    <xf numFmtId="0" fontId="0" fillId="0" borderId="47" xfId="37" applyFont="1" applyFill="1" applyBorder="1" applyAlignment="1">
      <alignment horizontal="center" shrinkToFit="1"/>
    </xf>
    <xf numFmtId="0" fontId="33" fillId="0" borderId="49" xfId="37" applyFont="1" applyFill="1" applyBorder="1" applyAlignment="1">
      <alignment horizontal="center" shrinkToFit="1"/>
    </xf>
    <xf numFmtId="0" fontId="30" fillId="19" borderId="17" xfId="37" applyFill="1" applyBorder="1" applyAlignment="1">
      <alignment horizontal="center" vertical="center"/>
    </xf>
    <xf numFmtId="0" fontId="51" fillId="0" borderId="0" xfId="37" applyFont="1" applyAlignment="1">
      <alignment horizontal="center"/>
    </xf>
    <xf numFmtId="0" fontId="39" fillId="42" borderId="22" xfId="37" applyFont="1" applyFill="1" applyBorder="1" applyAlignment="1">
      <alignment horizontal="center" shrinkToFit="1"/>
    </xf>
    <xf numFmtId="0" fontId="39" fillId="42" borderId="47" xfId="37" applyFont="1" applyFill="1" applyBorder="1" applyAlignment="1">
      <alignment horizontal="center" shrinkToFit="1"/>
    </xf>
    <xf numFmtId="0" fontId="39" fillId="42" borderId="16" xfId="37" applyFont="1" applyFill="1" applyBorder="1" applyAlignment="1">
      <alignment horizontal="center" shrinkToFit="1"/>
    </xf>
    <xf numFmtId="0" fontId="39" fillId="42" borderId="20" xfId="37" applyFont="1" applyFill="1" applyBorder="1" applyAlignment="1">
      <alignment horizontal="center" shrinkToFit="1"/>
    </xf>
    <xf numFmtId="0" fontId="39" fillId="42" borderId="49" xfId="37" applyFont="1" applyFill="1" applyBorder="1" applyAlignment="1">
      <alignment horizontal="center" shrinkToFit="1"/>
    </xf>
    <xf numFmtId="0" fontId="39" fillId="42" borderId="48" xfId="37" applyFont="1" applyFill="1" applyBorder="1" applyAlignment="1">
      <alignment horizontal="center" shrinkToFit="1"/>
    </xf>
    <xf numFmtId="14" fontId="50" fillId="42" borderId="25" xfId="37" applyNumberFormat="1" applyFont="1" applyFill="1" applyBorder="1" applyAlignment="1">
      <alignment horizontal="center" shrinkToFit="1"/>
    </xf>
    <xf numFmtId="0" fontId="39" fillId="42" borderId="17" xfId="37" applyFont="1" applyFill="1" applyBorder="1" applyAlignment="1">
      <alignment horizontal="center" shrinkToFit="1"/>
    </xf>
  </cellXfs>
  <cellStyles count="8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34" builtinId="20" customBuiltin="1"/>
    <cellStyle name="Dane wyjściowe" xfId="39" builtinId="21" customBuiltin="1"/>
    <cellStyle name="Dobry" xfId="29" builtinId="26" customBuiltin="1"/>
    <cellStyle name="Excel Built-in 20% - Accent1" xfId="44"/>
    <cellStyle name="Excel Built-in 20% - Accent2" xfId="45"/>
    <cellStyle name="Excel Built-in 20% - Accent3" xfId="46"/>
    <cellStyle name="Excel Built-in 20% - Accent4" xfId="47"/>
    <cellStyle name="Excel Built-in 20% - Accent5" xfId="48"/>
    <cellStyle name="Excel Built-in 20% - Accent6" xfId="49"/>
    <cellStyle name="Excel Built-in 40% - Accent1" xfId="50"/>
    <cellStyle name="Excel Built-in 40% - Accent2" xfId="51"/>
    <cellStyle name="Excel Built-in 40% - Accent3" xfId="52"/>
    <cellStyle name="Excel Built-in 40% - Accent4" xfId="53"/>
    <cellStyle name="Excel Built-in 40% - Accent5" xfId="54"/>
    <cellStyle name="Excel Built-in 40% - Accent6" xfId="55"/>
    <cellStyle name="Excel Built-in 60% - Accent1" xfId="56"/>
    <cellStyle name="Excel Built-in 60% - Accent2" xfId="57"/>
    <cellStyle name="Excel Built-in 60% - Accent3" xfId="58"/>
    <cellStyle name="Excel Built-in 60% - Accent4" xfId="59"/>
    <cellStyle name="Excel Built-in 60% - Accent5" xfId="60"/>
    <cellStyle name="Excel Built-in 60% - Accent6" xfId="61"/>
    <cellStyle name="Excel Built-in Accent1" xfId="62"/>
    <cellStyle name="Excel Built-in Accent2" xfId="63"/>
    <cellStyle name="Excel Built-in Accent3" xfId="64"/>
    <cellStyle name="Excel Built-in Accent4" xfId="65"/>
    <cellStyle name="Excel Built-in Accent5" xfId="66"/>
    <cellStyle name="Excel Built-in Accent6" xfId="67"/>
    <cellStyle name="Excel Built-in Bad" xfId="68"/>
    <cellStyle name="Excel Built-in Calculation" xfId="69"/>
    <cellStyle name="Excel Built-in Check Cell" xfId="70"/>
    <cellStyle name="Excel Built-in Explanatory Text" xfId="71"/>
    <cellStyle name="Excel Built-in Good" xfId="72"/>
    <cellStyle name="Excel Built-in Heading 1" xfId="73"/>
    <cellStyle name="Excel Built-in Heading 2" xfId="74"/>
    <cellStyle name="Excel Built-in Heading 3" xfId="75"/>
    <cellStyle name="Excel Built-in Heading 4" xfId="76"/>
    <cellStyle name="Excel Built-in Input" xfId="77"/>
    <cellStyle name="Excel Built-in Linked Cell" xfId="78"/>
    <cellStyle name="Excel Built-in Neutral" xfId="79"/>
    <cellStyle name="Excel Built-in Note" xfId="80"/>
    <cellStyle name="Excel Built-in Output" xfId="81"/>
    <cellStyle name="Excel Built-in Title" xfId="82"/>
    <cellStyle name="Excel Built-in Total" xfId="83"/>
    <cellStyle name="Excel Built-in Warning Text" xfId="84"/>
    <cellStyle name="Heading" xfId="85"/>
    <cellStyle name="Heading1" xfId="86"/>
    <cellStyle name="Komórka połączona" xfId="35" builtinId="24" customBuiltin="1"/>
    <cellStyle name="Komórka zaznaczona" xfId="27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6" builtinId="28" customBuiltin="1"/>
    <cellStyle name="Normalny" xfId="0" builtinId="0"/>
    <cellStyle name="Normalny 2" xfId="43"/>
    <cellStyle name="Normalny_plany_niestacjonarne_WPiT 2014-2015 lato 02.02.15" xfId="37"/>
    <cellStyle name="Obliczenia" xfId="26" builtinId="22" customBuiltin="1"/>
    <cellStyle name="Result" xfId="87"/>
    <cellStyle name="Result2" xfId="88"/>
    <cellStyle name="Suma" xfId="41" builtinId="25" customBuiltin="1"/>
    <cellStyle name="Tekst objaśnienia" xfId="28" builtinId="53" customBuiltin="1"/>
    <cellStyle name="Tekst ostrzeżenia" xfId="42" builtinId="11" customBuiltin="1"/>
    <cellStyle name="Tytuł" xfId="40" builtinId="15" customBuiltin="1"/>
    <cellStyle name="Uwaga" xfId="38" builtinId="10" customBuiltin="1"/>
    <cellStyle name="Zły" xfId="25" builtinId="27" customBuiltin="1"/>
  </cellStyles>
  <dxfs count="0"/>
  <tableStyles count="0" defaultTableStyle="TableStyleMedium9" defaultPivotStyle="PivotStyleLight16"/>
  <colors>
    <mruColors>
      <color rgb="FFCCFFFF"/>
      <color rgb="FFBCEBFC"/>
      <color rgb="FF9CE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1"/>
  <sheetViews>
    <sheetView workbookViewId="0">
      <selection activeCell="G37" sqref="G37"/>
    </sheetView>
  </sheetViews>
  <sheetFormatPr defaultColWidth="9.140625" defaultRowHeight="12.75"/>
  <sheetData>
    <row r="1" spans="1:13">
      <c r="A1" s="1"/>
      <c r="B1" s="2"/>
      <c r="C1" s="3"/>
      <c r="D1" s="3"/>
      <c r="E1" s="4"/>
      <c r="F1" s="3"/>
      <c r="G1" s="5"/>
      <c r="H1" s="6"/>
      <c r="J1" s="7"/>
      <c r="K1" s="8"/>
      <c r="L1" s="9"/>
      <c r="M1" s="10"/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17"/>
  <sheetViews>
    <sheetView workbookViewId="0">
      <selection activeCell="B9" sqref="B9"/>
    </sheetView>
  </sheetViews>
  <sheetFormatPr defaultRowHeight="12.75"/>
  <cols>
    <col min="1" max="1" width="12" customWidth="1"/>
    <col min="2" max="2" width="16.85546875" customWidth="1"/>
    <col min="4" max="4" width="3.28515625" customWidth="1"/>
    <col min="5" max="5" width="7.7109375" customWidth="1"/>
  </cols>
  <sheetData>
    <row r="1" spans="1:2">
      <c r="A1" s="11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4" t="s">
        <v>25</v>
      </c>
    </row>
    <row r="6" spans="1:2">
      <c r="A6" s="13">
        <v>5</v>
      </c>
      <c r="B6" s="14" t="s">
        <v>26</v>
      </c>
    </row>
    <row r="7" spans="1:2">
      <c r="A7" s="13">
        <v>6</v>
      </c>
      <c r="B7" s="14" t="s">
        <v>27</v>
      </c>
    </row>
    <row r="8" spans="1:2">
      <c r="A8" s="13" t="s">
        <v>5</v>
      </c>
      <c r="B8" s="14" t="s">
        <v>24</v>
      </c>
    </row>
    <row r="9" spans="1:2">
      <c r="A9" s="13">
        <v>7</v>
      </c>
      <c r="B9" s="14" t="s">
        <v>6</v>
      </c>
    </row>
    <row r="10" spans="1:2">
      <c r="A10" s="13">
        <v>8</v>
      </c>
      <c r="B10" s="14" t="s">
        <v>7</v>
      </c>
    </row>
    <row r="11" spans="1:2">
      <c r="A11" s="13">
        <v>9</v>
      </c>
      <c r="B11" s="14" t="s">
        <v>8</v>
      </c>
    </row>
    <row r="12" spans="1:2">
      <c r="A12" s="13">
        <v>10</v>
      </c>
      <c r="B12" s="14" t="s">
        <v>28</v>
      </c>
    </row>
    <row r="13" spans="1:2">
      <c r="A13" s="13">
        <v>11</v>
      </c>
      <c r="B13" s="14" t="s">
        <v>29</v>
      </c>
    </row>
    <row r="14" spans="1:2">
      <c r="A14" s="13">
        <v>12</v>
      </c>
      <c r="B14" s="14" t="s">
        <v>30</v>
      </c>
    </row>
    <row r="15" spans="1:2">
      <c r="A15" s="15">
        <v>13</v>
      </c>
      <c r="B15" s="38" t="s">
        <v>31</v>
      </c>
    </row>
    <row r="16" spans="1:2">
      <c r="A16" s="13">
        <v>14</v>
      </c>
      <c r="B16" s="14" t="s">
        <v>32</v>
      </c>
    </row>
    <row r="17" spans="1:2">
      <c r="A17" s="16">
        <v>15</v>
      </c>
      <c r="B17" s="39" t="s">
        <v>33</v>
      </c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R129"/>
  <sheetViews>
    <sheetView topLeftCell="A76" zoomScale="96" zoomScaleNormal="96" workbookViewId="0">
      <selection activeCell="I53" sqref="I53"/>
    </sheetView>
  </sheetViews>
  <sheetFormatPr defaultColWidth="9.140625" defaultRowHeight="12.75"/>
  <cols>
    <col min="1" max="1" width="8.85546875" style="18" customWidth="1"/>
    <col min="2" max="2" width="10.42578125" style="18" customWidth="1"/>
    <col min="3" max="3" width="7.7109375" style="18" customWidth="1"/>
    <col min="4" max="4" width="2" style="18" customWidth="1"/>
    <col min="5" max="5" width="7.140625" style="18" customWidth="1"/>
    <col min="6" max="6" width="59.7109375" style="18" customWidth="1"/>
    <col min="7" max="7" width="10.7109375" style="18" customWidth="1"/>
    <col min="8" max="8" width="22.85546875" style="20" customWidth="1"/>
    <col min="9" max="9" width="11.42578125" style="21" customWidth="1"/>
    <col min="10" max="10" width="11.42578125" style="22" customWidth="1"/>
    <col min="11" max="11" width="9.28515625" style="18" customWidth="1"/>
    <col min="12" max="12" width="43.42578125" style="18" bestFit="1" customWidth="1"/>
    <col min="13" max="13" width="11.42578125" style="18" customWidth="1"/>
    <col min="14" max="14" width="12" style="18" customWidth="1"/>
    <col min="15" max="16384" width="9.140625" style="18"/>
  </cols>
  <sheetData>
    <row r="1" spans="1:44" ht="18.75">
      <c r="A1" s="17" t="s">
        <v>113</v>
      </c>
      <c r="G1" s="19"/>
    </row>
    <row r="2" spans="1:44" ht="21" customHeight="1">
      <c r="A2" s="23" t="s">
        <v>9</v>
      </c>
      <c r="B2" s="24" t="s">
        <v>10</v>
      </c>
      <c r="F2" s="318" t="s">
        <v>44</v>
      </c>
      <c r="G2" s="19"/>
      <c r="I2" s="426" t="s">
        <v>109</v>
      </c>
      <c r="J2" s="426"/>
    </row>
    <row r="3" spans="1:44" ht="25.5">
      <c r="A3" s="23" t="s">
        <v>11</v>
      </c>
      <c r="B3" s="241" t="s">
        <v>108</v>
      </c>
      <c r="C3" s="296"/>
      <c r="D3" s="296"/>
      <c r="E3" s="296"/>
      <c r="F3" s="317"/>
      <c r="G3" s="19"/>
      <c r="J3" s="144" t="s">
        <v>40</v>
      </c>
    </row>
    <row r="4" spans="1:44" ht="23.25">
      <c r="A4" s="23" t="s">
        <v>12</v>
      </c>
      <c r="B4" s="261" t="s">
        <v>43</v>
      </c>
      <c r="C4" s="262"/>
      <c r="D4" s="262"/>
      <c r="F4" s="142" t="s">
        <v>13</v>
      </c>
      <c r="G4" s="26"/>
      <c r="H4" s="416">
        <v>45946</v>
      </c>
      <c r="I4" s="106"/>
      <c r="J4" s="48"/>
    </row>
    <row r="5" spans="1:44" ht="23.25">
      <c r="A5" s="23" t="s">
        <v>14</v>
      </c>
      <c r="B5" s="263" t="s">
        <v>42</v>
      </c>
      <c r="C5" s="262"/>
      <c r="D5" s="262"/>
      <c r="F5" s="30"/>
      <c r="G5" s="31"/>
      <c r="I5" s="46"/>
      <c r="J5" s="33"/>
      <c r="K5" s="27"/>
    </row>
    <row r="6" spans="1:44" ht="19.5" thickBot="1">
      <c r="A6" s="23"/>
      <c r="B6" s="29"/>
      <c r="F6" s="30"/>
      <c r="G6" s="19"/>
      <c r="H6" s="37"/>
    </row>
    <row r="7" spans="1:44" s="41" customFormat="1" ht="24.75" thickBot="1">
      <c r="A7" s="45" t="s">
        <v>15</v>
      </c>
      <c r="B7" s="42" t="s">
        <v>16</v>
      </c>
      <c r="C7" s="425" t="s">
        <v>17</v>
      </c>
      <c r="D7" s="425"/>
      <c r="E7" s="425"/>
      <c r="F7" s="147" t="s">
        <v>18</v>
      </c>
      <c r="G7" s="148" t="s">
        <v>19</v>
      </c>
      <c r="H7" s="148" t="s">
        <v>20</v>
      </c>
      <c r="I7" s="43" t="s">
        <v>21</v>
      </c>
      <c r="J7" s="44" t="s">
        <v>22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</row>
    <row r="8" spans="1:44" s="41" customFormat="1" ht="16.5" customHeight="1">
      <c r="A8" s="110">
        <v>45934</v>
      </c>
      <c r="B8" s="96" t="str">
        <f t="shared" ref="B8:B69" si="0">IF(WEEKDAY(A8,2)=5,"piątek",IF(WEEKDAY(A8,2)=6,"sobota",IF(WEEKDAY(A8,2)=7,"niedziela","Błąd")))</f>
        <v>sobota</v>
      </c>
      <c r="C8" s="249">
        <v>0.33333333333333331</v>
      </c>
      <c r="D8" s="71" t="s">
        <v>23</v>
      </c>
      <c r="E8" s="154">
        <v>0.43402777777777779</v>
      </c>
      <c r="F8" s="319" t="s">
        <v>54</v>
      </c>
      <c r="G8" s="19" t="s">
        <v>114</v>
      </c>
      <c r="H8" s="55" t="s">
        <v>38</v>
      </c>
      <c r="I8" s="150" t="s">
        <v>115</v>
      </c>
      <c r="J8" s="65">
        <v>3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</row>
    <row r="9" spans="1:44" s="41" customFormat="1" ht="16.5" customHeight="1">
      <c r="A9" s="107">
        <v>45934</v>
      </c>
      <c r="B9" s="98" t="str">
        <f t="shared" si="0"/>
        <v>sobota</v>
      </c>
      <c r="C9" s="250">
        <v>0.44097222222222227</v>
      </c>
      <c r="D9" s="74" t="s">
        <v>23</v>
      </c>
      <c r="E9" s="155">
        <v>0.54166666666666663</v>
      </c>
      <c r="F9" s="51" t="s">
        <v>56</v>
      </c>
      <c r="G9" s="149" t="s">
        <v>114</v>
      </c>
      <c r="H9" s="52" t="s">
        <v>57</v>
      </c>
      <c r="I9" s="151" t="s">
        <v>115</v>
      </c>
      <c r="J9" s="66">
        <v>3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</row>
    <row r="10" spans="1:44" s="41" customFormat="1" ht="16.5" customHeight="1">
      <c r="A10" s="107">
        <v>45934</v>
      </c>
      <c r="B10" s="98" t="str">
        <f t="shared" si="0"/>
        <v>sobota</v>
      </c>
      <c r="C10" s="250">
        <v>0.5625</v>
      </c>
      <c r="D10" s="74" t="s">
        <v>23</v>
      </c>
      <c r="E10" s="155">
        <v>0.66319444444444442</v>
      </c>
      <c r="F10" s="51" t="s">
        <v>52</v>
      </c>
      <c r="G10" s="149" t="s">
        <v>114</v>
      </c>
      <c r="H10" s="52" t="s">
        <v>34</v>
      </c>
      <c r="I10" s="151" t="s">
        <v>115</v>
      </c>
      <c r="J10" s="58">
        <v>3</v>
      </c>
      <c r="K10" s="2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</row>
    <row r="11" spans="1:44" s="41" customFormat="1" ht="16.5" customHeight="1">
      <c r="A11" s="107">
        <v>45934</v>
      </c>
      <c r="B11" s="98" t="str">
        <f t="shared" si="0"/>
        <v>sobota</v>
      </c>
      <c r="C11" s="250">
        <v>0.67013888888888884</v>
      </c>
      <c r="D11" s="74" t="s">
        <v>23</v>
      </c>
      <c r="E11" s="155">
        <v>0.77083333333333337</v>
      </c>
      <c r="F11" s="51"/>
      <c r="G11" s="149"/>
      <c r="H11" s="52"/>
      <c r="I11" s="152"/>
      <c r="J11" s="5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</row>
    <row r="12" spans="1:44" s="41" customFormat="1" ht="16.5" customHeight="1" thickBot="1">
      <c r="A12" s="107">
        <v>45934</v>
      </c>
      <c r="B12" s="100" t="str">
        <f t="shared" si="0"/>
        <v>sobota</v>
      </c>
      <c r="C12" s="251">
        <v>0.77777777777777779</v>
      </c>
      <c r="D12" s="84" t="s">
        <v>23</v>
      </c>
      <c r="E12" s="156">
        <v>0.87847222222222221</v>
      </c>
      <c r="F12" s="113"/>
      <c r="G12" s="204"/>
      <c r="H12" s="53"/>
      <c r="I12" s="153"/>
      <c r="J12" s="5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</row>
    <row r="13" spans="1:44" s="41" customFormat="1" ht="16.5" customHeight="1">
      <c r="A13" s="134">
        <v>45935</v>
      </c>
      <c r="B13" s="92" t="str">
        <f t="shared" si="0"/>
        <v>niedziela</v>
      </c>
      <c r="C13" s="252">
        <v>0.33333333333333331</v>
      </c>
      <c r="D13" s="78" t="s">
        <v>23</v>
      </c>
      <c r="E13" s="157">
        <v>0.43402777777777779</v>
      </c>
      <c r="F13" s="54" t="s">
        <v>47</v>
      </c>
      <c r="G13" s="19" t="s">
        <v>114</v>
      </c>
      <c r="H13" s="55" t="s">
        <v>116</v>
      </c>
      <c r="I13" s="150" t="s">
        <v>115</v>
      </c>
      <c r="J13" s="65">
        <v>3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</row>
    <row r="14" spans="1:44" s="41" customFormat="1" ht="16.5" customHeight="1">
      <c r="A14" s="108">
        <v>45935</v>
      </c>
      <c r="B14" s="92" t="str">
        <f t="shared" si="0"/>
        <v>niedziela</v>
      </c>
      <c r="C14" s="253">
        <v>0.44097222222222227</v>
      </c>
      <c r="D14" s="75" t="s">
        <v>23</v>
      </c>
      <c r="E14" s="158">
        <v>0.54166666666666663</v>
      </c>
      <c r="F14" s="51"/>
      <c r="G14" s="149"/>
      <c r="H14" s="52"/>
      <c r="I14" s="151"/>
      <c r="J14" s="66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</row>
    <row r="15" spans="1:44" s="41" customFormat="1" ht="16.5" customHeight="1">
      <c r="A15" s="108">
        <v>45935</v>
      </c>
      <c r="B15" s="92" t="str">
        <f t="shared" si="0"/>
        <v>niedziela</v>
      </c>
      <c r="C15" s="250">
        <v>0.5625</v>
      </c>
      <c r="D15" s="74" t="s">
        <v>23</v>
      </c>
      <c r="E15" s="155">
        <v>0.66319444444444442</v>
      </c>
      <c r="F15" s="51" t="s">
        <v>56</v>
      </c>
      <c r="G15" s="149" t="s">
        <v>114</v>
      </c>
      <c r="H15" s="52" t="s">
        <v>57</v>
      </c>
      <c r="I15" s="151" t="s">
        <v>115</v>
      </c>
      <c r="J15" s="66">
        <v>3</v>
      </c>
      <c r="K15" s="2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</row>
    <row r="16" spans="1:44" s="41" customFormat="1" ht="16.5" customHeight="1">
      <c r="A16" s="108">
        <v>45935</v>
      </c>
      <c r="B16" s="92" t="str">
        <f t="shared" si="0"/>
        <v>niedziela</v>
      </c>
      <c r="C16" s="250">
        <v>0.67013888888888884</v>
      </c>
      <c r="D16" s="74" t="s">
        <v>23</v>
      </c>
      <c r="E16" s="155">
        <v>0.73263888888888884</v>
      </c>
      <c r="F16" s="52"/>
      <c r="G16" s="149"/>
      <c r="H16" s="52"/>
      <c r="I16" s="152"/>
      <c r="J16" s="5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</row>
    <row r="17" spans="1:44" s="41" customFormat="1" ht="16.5" customHeight="1" thickBot="1">
      <c r="A17" s="108">
        <v>45935</v>
      </c>
      <c r="B17" s="92" t="str">
        <f t="shared" si="0"/>
        <v>niedziela</v>
      </c>
      <c r="C17" s="251">
        <v>0.77777777777777779</v>
      </c>
      <c r="D17" s="84" t="s">
        <v>23</v>
      </c>
      <c r="E17" s="156">
        <v>0.87847222222222221</v>
      </c>
      <c r="F17" s="113"/>
      <c r="G17" s="114"/>
      <c r="H17" s="53"/>
      <c r="I17" s="153"/>
      <c r="J17" s="49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</row>
    <row r="18" spans="1:44" s="41" customFormat="1" ht="16.5" customHeight="1">
      <c r="A18" s="110">
        <v>45948</v>
      </c>
      <c r="B18" s="96" t="str">
        <f t="shared" si="0"/>
        <v>sobota</v>
      </c>
      <c r="C18" s="252">
        <v>0.33333333333333331</v>
      </c>
      <c r="D18" s="78" t="s">
        <v>23</v>
      </c>
      <c r="E18" s="157">
        <v>0.43402777777777779</v>
      </c>
      <c r="F18" s="319" t="s">
        <v>54</v>
      </c>
      <c r="G18" s="19" t="s">
        <v>114</v>
      </c>
      <c r="H18" s="55" t="s">
        <v>38</v>
      </c>
      <c r="I18" s="150" t="s">
        <v>115</v>
      </c>
      <c r="J18" s="65">
        <v>3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</row>
    <row r="19" spans="1:44" s="41" customFormat="1" ht="16.5" customHeight="1">
      <c r="A19" s="107">
        <v>45948</v>
      </c>
      <c r="B19" s="98" t="str">
        <f t="shared" si="0"/>
        <v>sobota</v>
      </c>
      <c r="C19" s="253">
        <v>0.44097222222222227</v>
      </c>
      <c r="D19" s="75" t="s">
        <v>23</v>
      </c>
      <c r="E19" s="158">
        <v>0.54166666666666663</v>
      </c>
      <c r="F19" s="51" t="s">
        <v>56</v>
      </c>
      <c r="G19" s="149" t="s">
        <v>114</v>
      </c>
      <c r="H19" s="52" t="s">
        <v>57</v>
      </c>
      <c r="I19" s="151" t="s">
        <v>115</v>
      </c>
      <c r="J19" s="66">
        <v>3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</row>
    <row r="20" spans="1:44" s="41" customFormat="1" ht="16.5" customHeight="1">
      <c r="A20" s="107">
        <v>45948</v>
      </c>
      <c r="B20" s="98" t="str">
        <f t="shared" si="0"/>
        <v>sobota</v>
      </c>
      <c r="C20" s="250">
        <v>0.5625</v>
      </c>
      <c r="D20" s="74" t="s">
        <v>23</v>
      </c>
      <c r="E20" s="155">
        <v>0.625</v>
      </c>
      <c r="F20" s="51" t="s">
        <v>52</v>
      </c>
      <c r="G20" s="149" t="s">
        <v>114</v>
      </c>
      <c r="H20" s="52" t="s">
        <v>34</v>
      </c>
      <c r="I20" s="151" t="s">
        <v>115</v>
      </c>
      <c r="J20" s="58">
        <v>3</v>
      </c>
      <c r="K20" s="2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</row>
    <row r="21" spans="1:44" s="41" customFormat="1" ht="16.5" customHeight="1">
      <c r="A21" s="107">
        <v>45948</v>
      </c>
      <c r="B21" s="98" t="str">
        <f t="shared" si="0"/>
        <v>sobota</v>
      </c>
      <c r="C21" s="250">
        <v>0.67013888888888884</v>
      </c>
      <c r="D21" s="74" t="s">
        <v>23</v>
      </c>
      <c r="E21" s="155">
        <v>0.77083333333333337</v>
      </c>
      <c r="F21" s="51" t="s">
        <v>49</v>
      </c>
      <c r="G21" s="149" t="s">
        <v>114</v>
      </c>
      <c r="H21" s="52" t="s">
        <v>39</v>
      </c>
      <c r="I21" s="152" t="s">
        <v>115</v>
      </c>
      <c r="J21" s="58">
        <v>3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</row>
    <row r="22" spans="1:44" s="41" customFormat="1" ht="16.5" customHeight="1" thickBot="1">
      <c r="A22" s="107">
        <v>45948</v>
      </c>
      <c r="B22" s="98" t="str">
        <f t="shared" si="0"/>
        <v>sobota</v>
      </c>
      <c r="C22" s="251">
        <v>0.77777777777777779</v>
      </c>
      <c r="D22" s="84" t="s">
        <v>23</v>
      </c>
      <c r="E22" s="156">
        <v>0.87847222222222221</v>
      </c>
      <c r="F22" s="51" t="s">
        <v>62</v>
      </c>
      <c r="G22" s="111" t="s">
        <v>114</v>
      </c>
      <c r="H22" s="52" t="s">
        <v>63</v>
      </c>
      <c r="I22" s="151" t="s">
        <v>115</v>
      </c>
      <c r="J22" s="66">
        <v>3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</row>
    <row r="23" spans="1:44" s="41" customFormat="1" ht="16.5" customHeight="1">
      <c r="A23" s="76">
        <v>45949</v>
      </c>
      <c r="B23" s="90" t="str">
        <f t="shared" si="0"/>
        <v>niedziela</v>
      </c>
      <c r="C23" s="252">
        <v>0.33333333333333331</v>
      </c>
      <c r="D23" s="78" t="s">
        <v>23</v>
      </c>
      <c r="E23" s="157">
        <v>0.43402777777777779</v>
      </c>
      <c r="F23" s="54" t="s">
        <v>47</v>
      </c>
      <c r="G23" s="19" t="s">
        <v>114</v>
      </c>
      <c r="H23" s="55" t="s">
        <v>116</v>
      </c>
      <c r="I23" s="150" t="s">
        <v>115</v>
      </c>
      <c r="J23" s="65">
        <v>3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</row>
    <row r="24" spans="1:44" s="41" customFormat="1" ht="16.5" customHeight="1">
      <c r="A24" s="79">
        <v>45949</v>
      </c>
      <c r="B24" s="92" t="str">
        <f t="shared" si="0"/>
        <v>niedziela</v>
      </c>
      <c r="C24" s="253">
        <v>0.44097222222222227</v>
      </c>
      <c r="D24" s="75" t="s">
        <v>23</v>
      </c>
      <c r="E24" s="158">
        <v>0.54166666666666663</v>
      </c>
      <c r="F24" s="51" t="s">
        <v>62</v>
      </c>
      <c r="G24" s="149" t="s">
        <v>114</v>
      </c>
      <c r="H24" s="52" t="s">
        <v>63</v>
      </c>
      <c r="I24" s="151" t="s">
        <v>115</v>
      </c>
      <c r="J24" s="66">
        <v>3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</row>
    <row r="25" spans="1:44" s="41" customFormat="1" ht="16.5" customHeight="1">
      <c r="A25" s="79">
        <v>45949</v>
      </c>
      <c r="B25" s="92" t="str">
        <f t="shared" si="0"/>
        <v>niedziela</v>
      </c>
      <c r="C25" s="250">
        <v>0.5625</v>
      </c>
      <c r="D25" s="74" t="s">
        <v>23</v>
      </c>
      <c r="E25" s="155">
        <v>0.66319444444444442</v>
      </c>
      <c r="F25" s="51" t="s">
        <v>56</v>
      </c>
      <c r="G25" s="149" t="s">
        <v>114</v>
      </c>
      <c r="H25" s="52" t="s">
        <v>57</v>
      </c>
      <c r="I25" s="151" t="s">
        <v>115</v>
      </c>
      <c r="J25" s="66">
        <v>3</v>
      </c>
      <c r="K25" s="27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1:44" s="41" customFormat="1" ht="16.5" customHeight="1">
      <c r="A26" s="79">
        <v>45949</v>
      </c>
      <c r="B26" s="92" t="str">
        <f t="shared" si="0"/>
        <v>niedziela</v>
      </c>
      <c r="C26" s="250">
        <v>0.67013888888888884</v>
      </c>
      <c r="D26" s="74" t="s">
        <v>23</v>
      </c>
      <c r="E26" s="155">
        <v>0.77083333333333337</v>
      </c>
      <c r="F26" s="51" t="s">
        <v>49</v>
      </c>
      <c r="G26" s="149" t="s">
        <v>114</v>
      </c>
      <c r="H26" s="52" t="s">
        <v>39</v>
      </c>
      <c r="I26" s="152" t="s">
        <v>115</v>
      </c>
      <c r="J26" s="58">
        <v>3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</row>
    <row r="27" spans="1:44" s="41" customFormat="1" ht="16.5" customHeight="1" thickBot="1">
      <c r="A27" s="82">
        <v>45949</v>
      </c>
      <c r="B27" s="94" t="str">
        <f t="shared" si="0"/>
        <v>niedziela</v>
      </c>
      <c r="C27" s="251">
        <v>0.77777777777777779</v>
      </c>
      <c r="D27" s="84" t="s">
        <v>23</v>
      </c>
      <c r="E27" s="156">
        <v>0.87847222222222221</v>
      </c>
      <c r="F27" s="123"/>
      <c r="G27" s="149"/>
      <c r="H27" s="53"/>
      <c r="I27" s="159"/>
      <c r="J27" s="63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</row>
    <row r="28" spans="1:44" s="41" customFormat="1" ht="16.5" customHeight="1">
      <c r="A28" s="110">
        <v>45955</v>
      </c>
      <c r="B28" s="98" t="str">
        <f t="shared" si="0"/>
        <v>sobota</v>
      </c>
      <c r="C28" s="252">
        <v>0.33333333333333331</v>
      </c>
      <c r="D28" s="78" t="s">
        <v>23</v>
      </c>
      <c r="E28" s="157">
        <v>0.43402777777777779</v>
      </c>
      <c r="F28" s="319" t="s">
        <v>55</v>
      </c>
      <c r="G28" s="162" t="s">
        <v>117</v>
      </c>
      <c r="H28" s="54" t="s">
        <v>38</v>
      </c>
      <c r="I28" s="208" t="s">
        <v>118</v>
      </c>
      <c r="J28" s="65">
        <v>3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</row>
    <row r="29" spans="1:44" s="41" customFormat="1" ht="16.5" customHeight="1">
      <c r="A29" s="107">
        <v>45955</v>
      </c>
      <c r="B29" s="98" t="str">
        <f t="shared" si="0"/>
        <v>sobota</v>
      </c>
      <c r="C29" s="253">
        <v>0.44097222222222227</v>
      </c>
      <c r="D29" s="75" t="s">
        <v>23</v>
      </c>
      <c r="E29" s="158">
        <v>0.54166666666666663</v>
      </c>
      <c r="F29" s="51" t="s">
        <v>36</v>
      </c>
      <c r="G29" s="149" t="s">
        <v>119</v>
      </c>
      <c r="H29" s="52" t="s">
        <v>41</v>
      </c>
      <c r="I29" s="209" t="s">
        <v>138</v>
      </c>
      <c r="J29" s="66">
        <v>3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</row>
    <row r="30" spans="1:44" s="41" customFormat="1" ht="16.5" customHeight="1">
      <c r="A30" s="107">
        <v>45955</v>
      </c>
      <c r="B30" s="98" t="str">
        <f t="shared" si="0"/>
        <v>sobota</v>
      </c>
      <c r="C30" s="250">
        <v>0.5625</v>
      </c>
      <c r="D30" s="74" t="s">
        <v>23</v>
      </c>
      <c r="E30" s="155">
        <v>0.66319444444444442</v>
      </c>
      <c r="F30" s="51" t="s">
        <v>50</v>
      </c>
      <c r="G30" s="149" t="s">
        <v>117</v>
      </c>
      <c r="H30" s="52" t="s">
        <v>39</v>
      </c>
      <c r="I30" s="209" t="s">
        <v>118</v>
      </c>
      <c r="J30" s="58">
        <v>3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</row>
    <row r="31" spans="1:44" s="41" customFormat="1" ht="16.5" customHeight="1">
      <c r="A31" s="107">
        <v>45955</v>
      </c>
      <c r="B31" s="98" t="str">
        <f t="shared" si="0"/>
        <v>sobota</v>
      </c>
      <c r="C31" s="250">
        <v>0.67013888888888884</v>
      </c>
      <c r="D31" s="74" t="s">
        <v>23</v>
      </c>
      <c r="E31" s="155">
        <v>0.77083333333333337</v>
      </c>
      <c r="F31" s="51" t="s">
        <v>53</v>
      </c>
      <c r="G31" s="149" t="s">
        <v>117</v>
      </c>
      <c r="H31" s="52" t="s">
        <v>39</v>
      </c>
      <c r="I31" s="210" t="s">
        <v>118</v>
      </c>
      <c r="J31" s="146">
        <v>3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</row>
    <row r="32" spans="1:44" s="41" customFormat="1" ht="16.5" customHeight="1" thickBot="1">
      <c r="A32" s="141">
        <v>45955</v>
      </c>
      <c r="B32" s="98" t="str">
        <f t="shared" si="0"/>
        <v>sobota</v>
      </c>
      <c r="C32" s="251">
        <v>0.77777777777777779</v>
      </c>
      <c r="D32" s="84" t="s">
        <v>23</v>
      </c>
      <c r="E32" s="156">
        <v>0.87847222222222221</v>
      </c>
      <c r="F32" s="362" t="s">
        <v>65</v>
      </c>
      <c r="G32" s="351" t="s">
        <v>123</v>
      </c>
      <c r="H32" s="53" t="s">
        <v>37</v>
      </c>
      <c r="I32" s="412" t="s">
        <v>149</v>
      </c>
      <c r="J32" s="63">
        <v>3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</row>
    <row r="33" spans="1:44" s="41" customFormat="1" ht="16.5" customHeight="1">
      <c r="A33" s="134">
        <v>45956</v>
      </c>
      <c r="B33" s="90" t="str">
        <f t="shared" si="0"/>
        <v>niedziela</v>
      </c>
      <c r="C33" s="252">
        <v>0.33333333333333331</v>
      </c>
      <c r="D33" s="78" t="s">
        <v>23</v>
      </c>
      <c r="E33" s="157">
        <v>0.43402777777777779</v>
      </c>
      <c r="F33" s="319" t="s">
        <v>55</v>
      </c>
      <c r="G33" s="162" t="s">
        <v>117</v>
      </c>
      <c r="H33" s="54" t="s">
        <v>38</v>
      </c>
      <c r="I33" s="208" t="s">
        <v>118</v>
      </c>
      <c r="J33" s="65">
        <v>3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</row>
    <row r="34" spans="1:44" s="41" customFormat="1" ht="16.5" customHeight="1">
      <c r="A34" s="108">
        <v>45956</v>
      </c>
      <c r="B34" s="92" t="str">
        <f t="shared" si="0"/>
        <v>niedziela</v>
      </c>
      <c r="C34" s="253">
        <v>0.44097222222222227</v>
      </c>
      <c r="D34" s="75" t="s">
        <v>23</v>
      </c>
      <c r="E34" s="158">
        <v>0.54166666666666663</v>
      </c>
      <c r="F34" s="51" t="s">
        <v>36</v>
      </c>
      <c r="G34" s="149" t="s">
        <v>119</v>
      </c>
      <c r="H34" s="52" t="s">
        <v>41</v>
      </c>
      <c r="I34" s="209" t="s">
        <v>138</v>
      </c>
      <c r="J34" s="66">
        <v>3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</row>
    <row r="35" spans="1:44" s="41" customFormat="1" ht="16.5" customHeight="1">
      <c r="A35" s="108">
        <v>45956</v>
      </c>
      <c r="B35" s="92" t="str">
        <f t="shared" si="0"/>
        <v>niedziela</v>
      </c>
      <c r="C35" s="253">
        <v>0.5625</v>
      </c>
      <c r="D35" s="75" t="s">
        <v>23</v>
      </c>
      <c r="E35" s="158">
        <v>0.66319444444444442</v>
      </c>
      <c r="F35" s="51" t="s">
        <v>64</v>
      </c>
      <c r="G35" s="149" t="s">
        <v>119</v>
      </c>
      <c r="H35" s="52" t="s">
        <v>67</v>
      </c>
      <c r="I35" s="209" t="s">
        <v>147</v>
      </c>
      <c r="J35" s="66">
        <v>3</v>
      </c>
      <c r="K35" s="399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</row>
    <row r="36" spans="1:44" s="41" customFormat="1" ht="16.5" customHeight="1">
      <c r="A36" s="108">
        <v>45956</v>
      </c>
      <c r="B36" s="92" t="str">
        <f t="shared" si="0"/>
        <v>niedziela</v>
      </c>
      <c r="C36" s="250">
        <v>0.67013888888888884</v>
      </c>
      <c r="D36" s="74" t="s">
        <v>23</v>
      </c>
      <c r="E36" s="155">
        <v>0.77083333333333337</v>
      </c>
      <c r="F36" s="217" t="s">
        <v>58</v>
      </c>
      <c r="G36" s="218" t="s">
        <v>117</v>
      </c>
      <c r="H36" s="388" t="s">
        <v>57</v>
      </c>
      <c r="I36" s="389" t="s">
        <v>118</v>
      </c>
      <c r="J36" s="390">
        <v>3</v>
      </c>
      <c r="K36" s="391"/>
      <c r="L36" s="391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</row>
    <row r="37" spans="1:44" s="41" customFormat="1" ht="16.5" customHeight="1" thickBot="1">
      <c r="A37" s="109">
        <v>45956</v>
      </c>
      <c r="B37" s="92" t="str">
        <f t="shared" si="0"/>
        <v>niedziela</v>
      </c>
      <c r="C37" s="251">
        <v>0.77777777777777779</v>
      </c>
      <c r="D37" s="84" t="s">
        <v>23</v>
      </c>
      <c r="E37" s="156">
        <v>0.87847222222222221</v>
      </c>
      <c r="F37" s="113"/>
      <c r="G37" s="165"/>
      <c r="H37" s="53"/>
      <c r="I37" s="153"/>
      <c r="J37" s="49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</row>
    <row r="38" spans="1:44" s="41" customFormat="1" ht="16.5" customHeight="1">
      <c r="A38" s="110">
        <v>45976</v>
      </c>
      <c r="B38" s="96" t="str">
        <f t="shared" si="0"/>
        <v>sobota</v>
      </c>
      <c r="C38" s="252">
        <v>0.33333333333333331</v>
      </c>
      <c r="D38" s="78" t="s">
        <v>23</v>
      </c>
      <c r="E38" s="157">
        <v>0.43402777777777779</v>
      </c>
      <c r="F38" s="319" t="s">
        <v>54</v>
      </c>
      <c r="G38" s="19" t="s">
        <v>114</v>
      </c>
      <c r="H38" s="55" t="s">
        <v>38</v>
      </c>
      <c r="I38" s="150" t="s">
        <v>115</v>
      </c>
      <c r="J38" s="65">
        <v>3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</row>
    <row r="39" spans="1:44" s="41" customFormat="1" ht="16.5" customHeight="1">
      <c r="A39" s="107">
        <v>45976</v>
      </c>
      <c r="B39" s="98" t="str">
        <f t="shared" si="0"/>
        <v>sobota</v>
      </c>
      <c r="C39" s="253">
        <v>0.44097222222222227</v>
      </c>
      <c r="D39" s="75" t="s">
        <v>23</v>
      </c>
      <c r="E39" s="158">
        <v>0.54166666666666663</v>
      </c>
      <c r="F39" s="51" t="s">
        <v>52</v>
      </c>
      <c r="G39" s="149" t="s">
        <v>114</v>
      </c>
      <c r="H39" s="52" t="s">
        <v>34</v>
      </c>
      <c r="I39" s="151" t="s">
        <v>115</v>
      </c>
      <c r="J39" s="58">
        <v>3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</row>
    <row r="40" spans="1:44" s="41" customFormat="1" ht="16.5" customHeight="1">
      <c r="A40" s="107">
        <v>45976</v>
      </c>
      <c r="B40" s="98" t="str">
        <f t="shared" si="0"/>
        <v>sobota</v>
      </c>
      <c r="C40" s="250">
        <v>0.5625</v>
      </c>
      <c r="D40" s="74" t="s">
        <v>23</v>
      </c>
      <c r="E40" s="155">
        <v>0.66319444444444442</v>
      </c>
      <c r="F40" s="52" t="s">
        <v>60</v>
      </c>
      <c r="G40" s="174" t="s">
        <v>114</v>
      </c>
      <c r="H40" s="52" t="s">
        <v>34</v>
      </c>
      <c r="I40" s="151" t="s">
        <v>115</v>
      </c>
      <c r="J40" s="35">
        <v>3</v>
      </c>
      <c r="K40" s="27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</row>
    <row r="41" spans="1:44" s="41" customFormat="1" ht="16.5" customHeight="1">
      <c r="A41" s="107">
        <v>45976</v>
      </c>
      <c r="B41" s="98" t="str">
        <f t="shared" si="0"/>
        <v>sobota</v>
      </c>
      <c r="C41" s="250">
        <v>0.67013888888888884</v>
      </c>
      <c r="D41" s="74" t="s">
        <v>23</v>
      </c>
      <c r="E41" s="155">
        <v>0.77083333333333337</v>
      </c>
      <c r="F41" s="51" t="s">
        <v>56</v>
      </c>
      <c r="G41" s="149" t="s">
        <v>114</v>
      </c>
      <c r="H41" s="52" t="s">
        <v>57</v>
      </c>
      <c r="I41" s="151" t="s">
        <v>115</v>
      </c>
      <c r="J41" s="66">
        <v>3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</row>
    <row r="42" spans="1:44" s="41" customFormat="1" ht="16.5" customHeight="1" thickBot="1">
      <c r="A42" s="141">
        <v>45976</v>
      </c>
      <c r="B42" s="98" t="str">
        <f t="shared" si="0"/>
        <v>sobota</v>
      </c>
      <c r="C42" s="251">
        <v>0.77777777777777779</v>
      </c>
      <c r="D42" s="84" t="s">
        <v>23</v>
      </c>
      <c r="E42" s="156">
        <v>0.87847222222222221</v>
      </c>
      <c r="F42" s="113"/>
      <c r="G42" s="174"/>
      <c r="H42" s="53"/>
      <c r="I42" s="185"/>
      <c r="J42" s="169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</row>
    <row r="43" spans="1:44" s="41" customFormat="1" ht="16.5" customHeight="1">
      <c r="A43" s="134">
        <v>45977</v>
      </c>
      <c r="B43" s="90" t="str">
        <f t="shared" si="0"/>
        <v>niedziela</v>
      </c>
      <c r="C43" s="252">
        <v>0.33333333333333331</v>
      </c>
      <c r="D43" s="78" t="s">
        <v>23</v>
      </c>
      <c r="E43" s="157">
        <v>0.43402777777777779</v>
      </c>
      <c r="F43" s="54" t="s">
        <v>47</v>
      </c>
      <c r="G43" s="67" t="s">
        <v>114</v>
      </c>
      <c r="H43" s="55" t="s">
        <v>116</v>
      </c>
      <c r="I43" s="150" t="s">
        <v>115</v>
      </c>
      <c r="J43" s="65">
        <v>3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</row>
    <row r="44" spans="1:44" s="41" customFormat="1" ht="16.5" customHeight="1">
      <c r="A44" s="108">
        <v>45977</v>
      </c>
      <c r="B44" s="92" t="str">
        <f t="shared" si="0"/>
        <v>niedziela</v>
      </c>
      <c r="C44" s="253">
        <v>0.44097222222222227</v>
      </c>
      <c r="D44" s="75" t="s">
        <v>23</v>
      </c>
      <c r="E44" s="158">
        <v>0.54166666666666663</v>
      </c>
      <c r="F44" s="52" t="s">
        <v>60</v>
      </c>
      <c r="G44" s="174" t="s">
        <v>114</v>
      </c>
      <c r="H44" s="52" t="s">
        <v>34</v>
      </c>
      <c r="I44" s="151" t="s">
        <v>115</v>
      </c>
      <c r="J44" s="35">
        <v>3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</row>
    <row r="45" spans="1:44" s="41" customFormat="1" ht="16.5" customHeight="1">
      <c r="A45" s="108">
        <v>45977</v>
      </c>
      <c r="B45" s="92" t="str">
        <f t="shared" si="0"/>
        <v>niedziela</v>
      </c>
      <c r="C45" s="250">
        <v>0.5625</v>
      </c>
      <c r="D45" s="74" t="s">
        <v>23</v>
      </c>
      <c r="E45" s="155">
        <v>0.66319444444444442</v>
      </c>
      <c r="F45" s="51" t="s">
        <v>62</v>
      </c>
      <c r="G45" s="149" t="s">
        <v>114</v>
      </c>
      <c r="H45" s="52" t="s">
        <v>63</v>
      </c>
      <c r="I45" s="151" t="s">
        <v>115</v>
      </c>
      <c r="J45" s="66">
        <v>3</v>
      </c>
      <c r="K45" s="27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</row>
    <row r="46" spans="1:44" s="41" customFormat="1" ht="16.5" customHeight="1">
      <c r="A46" s="108">
        <v>45977</v>
      </c>
      <c r="B46" s="92" t="str">
        <f t="shared" si="0"/>
        <v>niedziela</v>
      </c>
      <c r="C46" s="250">
        <v>0.67013888888888884</v>
      </c>
      <c r="D46" s="74" t="s">
        <v>23</v>
      </c>
      <c r="E46" s="155">
        <v>0.77083333333333337</v>
      </c>
      <c r="F46" s="170"/>
      <c r="G46" s="220"/>
      <c r="H46" s="52"/>
      <c r="I46" s="160"/>
      <c r="J46" s="36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</row>
    <row r="47" spans="1:44" s="41" customFormat="1" ht="16.5" customHeight="1" thickBot="1">
      <c r="A47" s="109">
        <v>45977</v>
      </c>
      <c r="B47" s="94" t="str">
        <f t="shared" si="0"/>
        <v>niedziela</v>
      </c>
      <c r="C47" s="251">
        <v>0.77777777777777779</v>
      </c>
      <c r="D47" s="84" t="s">
        <v>23</v>
      </c>
      <c r="E47" s="156">
        <v>0.87847222222222221</v>
      </c>
      <c r="F47" s="181"/>
      <c r="G47" s="174"/>
      <c r="H47" s="51"/>
      <c r="I47" s="161"/>
      <c r="J47" s="101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</row>
    <row r="48" spans="1:44" s="41" customFormat="1" ht="16.5" customHeight="1">
      <c r="A48" s="107">
        <v>45983</v>
      </c>
      <c r="B48" s="98" t="str">
        <f t="shared" si="0"/>
        <v>sobota</v>
      </c>
      <c r="C48" s="253">
        <v>0.33333333333333331</v>
      </c>
      <c r="D48" s="75" t="s">
        <v>23</v>
      </c>
      <c r="E48" s="186">
        <v>0.43402777777777779</v>
      </c>
      <c r="F48" s="54" t="s">
        <v>36</v>
      </c>
      <c r="G48" s="162" t="s">
        <v>119</v>
      </c>
      <c r="H48" s="55" t="s">
        <v>41</v>
      </c>
      <c r="I48" s="420" t="s">
        <v>138</v>
      </c>
      <c r="J48" s="65">
        <v>3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</row>
    <row r="49" spans="1:44" s="41" customFormat="1" ht="16.5" customHeight="1">
      <c r="A49" s="107">
        <v>45983</v>
      </c>
      <c r="B49" s="98" t="str">
        <f t="shared" si="0"/>
        <v>sobota</v>
      </c>
      <c r="C49" s="253">
        <v>0.44097222222222227</v>
      </c>
      <c r="D49" s="75" t="s">
        <v>23</v>
      </c>
      <c r="E49" s="158">
        <v>0.54166666666666663</v>
      </c>
      <c r="F49" s="167" t="s">
        <v>55</v>
      </c>
      <c r="G49" s="321" t="s">
        <v>117</v>
      </c>
      <c r="H49" s="51" t="s">
        <v>38</v>
      </c>
      <c r="I49" s="389" t="s">
        <v>120</v>
      </c>
      <c r="J49" s="66">
        <v>3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</row>
    <row r="50" spans="1:44" s="41" customFormat="1" ht="16.5" customHeight="1">
      <c r="A50" s="107">
        <v>45983</v>
      </c>
      <c r="B50" s="98" t="str">
        <f t="shared" si="0"/>
        <v>sobota</v>
      </c>
      <c r="C50" s="253">
        <v>0.5625</v>
      </c>
      <c r="D50" s="75" t="s">
        <v>23</v>
      </c>
      <c r="E50" s="158">
        <v>0.66319444444444442</v>
      </c>
      <c r="F50" s="51" t="s">
        <v>50</v>
      </c>
      <c r="G50" s="149" t="s">
        <v>117</v>
      </c>
      <c r="H50" s="52" t="s">
        <v>39</v>
      </c>
      <c r="I50" s="411" t="s">
        <v>118</v>
      </c>
      <c r="J50" s="58">
        <v>3</v>
      </c>
      <c r="K50" s="27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</row>
    <row r="51" spans="1:44" s="41" customFormat="1" ht="16.5" customHeight="1">
      <c r="A51" s="107">
        <v>45983</v>
      </c>
      <c r="B51" s="98" t="str">
        <f t="shared" si="0"/>
        <v>sobota</v>
      </c>
      <c r="C51" s="250">
        <v>0.67013888888888884</v>
      </c>
      <c r="D51" s="74" t="s">
        <v>23</v>
      </c>
      <c r="E51" s="155">
        <v>0.77083333333333337</v>
      </c>
      <c r="F51" s="51" t="s">
        <v>53</v>
      </c>
      <c r="G51" s="149" t="s">
        <v>117</v>
      </c>
      <c r="H51" s="52" t="s">
        <v>39</v>
      </c>
      <c r="I51" s="389" t="s">
        <v>118</v>
      </c>
      <c r="J51" s="146">
        <v>3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</row>
    <row r="52" spans="1:44" s="41" customFormat="1" ht="16.5" customHeight="1" thickBot="1">
      <c r="A52" s="107">
        <v>45983</v>
      </c>
      <c r="B52" s="98" t="str">
        <f t="shared" si="0"/>
        <v>sobota</v>
      </c>
      <c r="C52" s="250">
        <v>0.77777777777777779</v>
      </c>
      <c r="D52" s="74" t="s">
        <v>23</v>
      </c>
      <c r="E52" s="156">
        <v>0.87847222222222221</v>
      </c>
      <c r="F52" s="53"/>
      <c r="G52" s="204"/>
      <c r="H52" s="56"/>
      <c r="I52" s="421"/>
      <c r="J52" s="102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</row>
    <row r="53" spans="1:44" s="41" customFormat="1" ht="16.5" customHeight="1">
      <c r="A53" s="134">
        <v>45984</v>
      </c>
      <c r="B53" s="90" t="str">
        <f t="shared" si="0"/>
        <v>niedziela</v>
      </c>
      <c r="C53" s="254">
        <v>0.33333333333333331</v>
      </c>
      <c r="D53" s="127" t="s">
        <v>23</v>
      </c>
      <c r="E53" s="189">
        <v>0.43402777777777779</v>
      </c>
      <c r="F53" s="319" t="s">
        <v>55</v>
      </c>
      <c r="G53" s="162" t="s">
        <v>117</v>
      </c>
      <c r="H53" s="54" t="s">
        <v>38</v>
      </c>
      <c r="I53" s="422" t="s">
        <v>118</v>
      </c>
      <c r="J53" s="65">
        <v>3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</row>
    <row r="54" spans="1:44" s="41" customFormat="1" ht="16.5" customHeight="1">
      <c r="A54" s="108">
        <v>45984</v>
      </c>
      <c r="B54" s="92" t="str">
        <f t="shared" si="0"/>
        <v>niedziela</v>
      </c>
      <c r="C54" s="255">
        <v>0.44097222222222227</v>
      </c>
      <c r="D54" s="128" t="s">
        <v>23</v>
      </c>
      <c r="E54" s="188">
        <v>0.54166666666666663</v>
      </c>
      <c r="F54" s="51" t="s">
        <v>48</v>
      </c>
      <c r="G54" s="149" t="s">
        <v>121</v>
      </c>
      <c r="H54" s="52" t="s">
        <v>116</v>
      </c>
      <c r="I54" s="411" t="s">
        <v>122</v>
      </c>
      <c r="J54" s="66">
        <v>3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</row>
    <row r="55" spans="1:44" s="41" customFormat="1" ht="16.5" customHeight="1">
      <c r="A55" s="108">
        <v>45984</v>
      </c>
      <c r="B55" s="92" t="str">
        <f t="shared" si="0"/>
        <v>niedziela</v>
      </c>
      <c r="C55" s="255">
        <v>0.5625</v>
      </c>
      <c r="D55" s="128" t="s">
        <v>23</v>
      </c>
      <c r="E55" s="188">
        <v>0.66319444444444442</v>
      </c>
      <c r="F55" s="51" t="s">
        <v>64</v>
      </c>
      <c r="G55" s="149" t="s">
        <v>119</v>
      </c>
      <c r="H55" s="52" t="s">
        <v>67</v>
      </c>
      <c r="I55" s="411" t="s">
        <v>118</v>
      </c>
      <c r="J55" s="66">
        <v>3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</row>
    <row r="56" spans="1:44" s="41" customFormat="1" ht="16.5" customHeight="1">
      <c r="A56" s="108">
        <v>45984</v>
      </c>
      <c r="B56" s="92" t="str">
        <f t="shared" si="0"/>
        <v>niedziela</v>
      </c>
      <c r="C56" s="255">
        <v>0.67013888888888884</v>
      </c>
      <c r="D56" s="128" t="s">
        <v>23</v>
      </c>
      <c r="E56" s="188">
        <v>0.77083333333333337</v>
      </c>
      <c r="F56" s="51" t="s">
        <v>36</v>
      </c>
      <c r="G56" s="149" t="s">
        <v>119</v>
      </c>
      <c r="H56" s="52" t="s">
        <v>41</v>
      </c>
      <c r="I56" s="411" t="s">
        <v>138</v>
      </c>
      <c r="J56" s="66">
        <v>3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</row>
    <row r="57" spans="1:44" s="41" customFormat="1" ht="16.5" customHeight="1" thickBot="1">
      <c r="A57" s="108">
        <v>45984</v>
      </c>
      <c r="B57" s="94" t="str">
        <f t="shared" si="0"/>
        <v>niedziela</v>
      </c>
      <c r="C57" s="256">
        <v>0.77777777777777779</v>
      </c>
      <c r="D57" s="129" t="s">
        <v>23</v>
      </c>
      <c r="E57" s="190">
        <v>0.87847222222222221</v>
      </c>
      <c r="F57" s="113"/>
      <c r="G57" s="165"/>
      <c r="H57" s="53"/>
      <c r="I57" s="421"/>
      <c r="J57" s="63"/>
      <c r="K57" s="2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</row>
    <row r="58" spans="1:44" s="41" customFormat="1" ht="16.5" customHeight="1">
      <c r="A58" s="69">
        <v>45997</v>
      </c>
      <c r="B58" s="96" t="str">
        <f t="shared" si="0"/>
        <v>sobota</v>
      </c>
      <c r="C58" s="254">
        <v>0.33333333333333331</v>
      </c>
      <c r="D58" s="127" t="s">
        <v>23</v>
      </c>
      <c r="E58" s="189">
        <v>0.43402777777777779</v>
      </c>
      <c r="F58" s="319" t="s">
        <v>55</v>
      </c>
      <c r="G58" s="162" t="s">
        <v>117</v>
      </c>
      <c r="H58" s="54" t="s">
        <v>38</v>
      </c>
      <c r="I58" s="422" t="s">
        <v>120</v>
      </c>
      <c r="J58" s="65">
        <v>3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</row>
    <row r="59" spans="1:44" s="41" customFormat="1" ht="16.5" customHeight="1">
      <c r="A59" s="72">
        <v>45997</v>
      </c>
      <c r="B59" s="98" t="str">
        <f t="shared" si="0"/>
        <v>sobota</v>
      </c>
      <c r="C59" s="257">
        <v>0.44097222222222227</v>
      </c>
      <c r="D59" s="130" t="s">
        <v>23</v>
      </c>
      <c r="E59" s="191">
        <v>0.54166666666666663</v>
      </c>
      <c r="F59" s="52" t="s">
        <v>61</v>
      </c>
      <c r="G59" s="149" t="s">
        <v>117</v>
      </c>
      <c r="H59" s="52" t="s">
        <v>39</v>
      </c>
      <c r="I59" s="411" t="s">
        <v>118</v>
      </c>
      <c r="J59" s="66">
        <v>3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</row>
    <row r="60" spans="1:44" s="41" customFormat="1" ht="16.5" customHeight="1">
      <c r="A60" s="72">
        <v>45997</v>
      </c>
      <c r="B60" s="98" t="str">
        <f t="shared" si="0"/>
        <v>sobota</v>
      </c>
      <c r="C60" s="257">
        <v>0.5625</v>
      </c>
      <c r="D60" s="130" t="s">
        <v>23</v>
      </c>
      <c r="E60" s="191">
        <v>0.66319444444444442</v>
      </c>
      <c r="F60" s="51" t="s">
        <v>58</v>
      </c>
      <c r="G60" s="149" t="s">
        <v>117</v>
      </c>
      <c r="H60" s="52" t="s">
        <v>57</v>
      </c>
      <c r="I60" s="389" t="s">
        <v>122</v>
      </c>
      <c r="J60" s="146">
        <v>3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</row>
    <row r="61" spans="1:44" s="41" customFormat="1" ht="16.5" customHeight="1">
      <c r="A61" s="72">
        <v>45997</v>
      </c>
      <c r="B61" s="98" t="str">
        <f t="shared" si="0"/>
        <v>sobota</v>
      </c>
      <c r="C61" s="255">
        <v>0.67013888888888884</v>
      </c>
      <c r="D61" s="128" t="s">
        <v>23</v>
      </c>
      <c r="E61" s="188">
        <v>0.77083333333333337</v>
      </c>
      <c r="F61" s="51" t="s">
        <v>36</v>
      </c>
      <c r="G61" s="149" t="s">
        <v>119</v>
      </c>
      <c r="H61" s="52" t="s">
        <v>41</v>
      </c>
      <c r="I61" s="411" t="s">
        <v>138</v>
      </c>
      <c r="J61" s="66">
        <v>3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</row>
    <row r="62" spans="1:44" s="41" customFormat="1" ht="16.5" customHeight="1" thickBot="1">
      <c r="A62" s="72">
        <v>45997</v>
      </c>
      <c r="B62" s="100" t="str">
        <f t="shared" si="0"/>
        <v>sobota</v>
      </c>
      <c r="C62" s="256">
        <v>0.77777777777777779</v>
      </c>
      <c r="D62" s="129" t="s">
        <v>23</v>
      </c>
      <c r="E62" s="190">
        <v>0.87847222222222221</v>
      </c>
      <c r="F62" s="113"/>
      <c r="G62" s="149"/>
      <c r="H62" s="53"/>
      <c r="I62" s="423"/>
      <c r="J62" s="66"/>
      <c r="K62" s="27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</row>
    <row r="63" spans="1:44" s="41" customFormat="1" ht="16.5" customHeight="1">
      <c r="A63" s="76">
        <v>45998</v>
      </c>
      <c r="B63" s="90" t="str">
        <f t="shared" si="0"/>
        <v>niedziela</v>
      </c>
      <c r="C63" s="252">
        <v>0.33333333333333331</v>
      </c>
      <c r="D63" s="78" t="s">
        <v>23</v>
      </c>
      <c r="E63" s="157">
        <v>0.43402777777777779</v>
      </c>
      <c r="F63" s="319" t="s">
        <v>55</v>
      </c>
      <c r="G63" s="162" t="s">
        <v>117</v>
      </c>
      <c r="H63" s="54" t="s">
        <v>38</v>
      </c>
      <c r="I63" s="208" t="s">
        <v>118</v>
      </c>
      <c r="J63" s="65">
        <v>3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</row>
    <row r="64" spans="1:44" s="41" customFormat="1" ht="16.5" customHeight="1">
      <c r="A64" s="79">
        <v>45998</v>
      </c>
      <c r="B64" s="92" t="str">
        <f t="shared" si="0"/>
        <v>niedziela</v>
      </c>
      <c r="C64" s="253">
        <v>0.44097222222222227</v>
      </c>
      <c r="D64" s="75" t="s">
        <v>23</v>
      </c>
      <c r="E64" s="158">
        <v>0.54166666666666663</v>
      </c>
      <c r="F64" s="51" t="s">
        <v>36</v>
      </c>
      <c r="G64" s="149" t="s">
        <v>119</v>
      </c>
      <c r="H64" s="52" t="s">
        <v>41</v>
      </c>
      <c r="I64" s="209" t="s">
        <v>138</v>
      </c>
      <c r="J64" s="66">
        <v>3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</row>
    <row r="65" spans="1:35" s="41" customFormat="1" ht="16.5" customHeight="1">
      <c r="A65" s="79">
        <v>45998</v>
      </c>
      <c r="B65" s="92" t="str">
        <f t="shared" si="0"/>
        <v>niedziela</v>
      </c>
      <c r="C65" s="250">
        <v>0.5625</v>
      </c>
      <c r="D65" s="74" t="s">
        <v>23</v>
      </c>
      <c r="E65" s="155">
        <v>0.66319444444444442</v>
      </c>
      <c r="F65" s="51" t="s">
        <v>48</v>
      </c>
      <c r="G65" s="149" t="s">
        <v>121</v>
      </c>
      <c r="H65" s="52" t="s">
        <v>116</v>
      </c>
      <c r="I65" s="209" t="s">
        <v>122</v>
      </c>
      <c r="J65" s="66">
        <v>3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</row>
    <row r="66" spans="1:35" s="41" customFormat="1" ht="16.5" customHeight="1">
      <c r="A66" s="79">
        <v>45998</v>
      </c>
      <c r="B66" s="92" t="str">
        <f t="shared" si="0"/>
        <v>niedziela</v>
      </c>
      <c r="C66" s="250">
        <v>0.67013888888888884</v>
      </c>
      <c r="D66" s="74" t="s">
        <v>23</v>
      </c>
      <c r="E66" s="155">
        <v>0.77083333333333337</v>
      </c>
      <c r="F66" s="51" t="s">
        <v>58</v>
      </c>
      <c r="G66" s="149" t="s">
        <v>117</v>
      </c>
      <c r="H66" s="52" t="s">
        <v>57</v>
      </c>
      <c r="I66" s="214" t="s">
        <v>120</v>
      </c>
      <c r="J66" s="179">
        <v>3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</row>
    <row r="67" spans="1:35" s="41" customFormat="1" ht="16.5" customHeight="1" thickBot="1">
      <c r="A67" s="79">
        <v>45998</v>
      </c>
      <c r="B67" s="94" t="str">
        <f t="shared" si="0"/>
        <v>niedziela</v>
      </c>
      <c r="C67" s="251">
        <v>0.77777777777777779</v>
      </c>
      <c r="D67" s="84" t="s">
        <v>23</v>
      </c>
      <c r="E67" s="156">
        <v>0.87847222222222221</v>
      </c>
      <c r="F67" s="202"/>
      <c r="G67" s="221"/>
      <c r="H67" s="53"/>
      <c r="I67" s="185"/>
      <c r="J67" s="207"/>
      <c r="K67" s="27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</row>
    <row r="68" spans="1:35" s="41" customFormat="1" ht="16.5" customHeight="1">
      <c r="A68" s="110">
        <v>46004</v>
      </c>
      <c r="B68" s="96" t="str">
        <f t="shared" si="0"/>
        <v>sobota</v>
      </c>
      <c r="C68" s="252">
        <v>0.33333333333333331</v>
      </c>
      <c r="D68" s="78" t="s">
        <v>23</v>
      </c>
      <c r="E68" s="157">
        <v>0.43402777777777779</v>
      </c>
      <c r="F68" s="54" t="s">
        <v>51</v>
      </c>
      <c r="G68" s="149" t="s">
        <v>114</v>
      </c>
      <c r="H68" s="55" t="s">
        <v>66</v>
      </c>
      <c r="I68" s="322" t="s">
        <v>115</v>
      </c>
      <c r="J68" s="58">
        <v>3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</row>
    <row r="69" spans="1:35" s="41" customFormat="1" ht="16.5" customHeight="1">
      <c r="A69" s="107">
        <v>46004</v>
      </c>
      <c r="B69" s="98" t="str">
        <f t="shared" si="0"/>
        <v>sobota</v>
      </c>
      <c r="C69" s="253">
        <v>0.44097222222222227</v>
      </c>
      <c r="D69" s="75" t="s">
        <v>23</v>
      </c>
      <c r="E69" s="158">
        <v>0.54166666666666663</v>
      </c>
      <c r="F69" s="51" t="s">
        <v>49</v>
      </c>
      <c r="G69" s="149" t="s">
        <v>114</v>
      </c>
      <c r="H69" s="52" t="s">
        <v>39</v>
      </c>
      <c r="I69" s="152" t="s">
        <v>115</v>
      </c>
      <c r="J69" s="58">
        <v>3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</row>
    <row r="70" spans="1:35" s="41" customFormat="1" ht="16.5" customHeight="1">
      <c r="A70" s="107">
        <v>46004</v>
      </c>
      <c r="B70" s="98" t="str">
        <f t="shared" ref="B70:B107" si="1">IF(WEEKDAY(A70,2)=5,"piątek",IF(WEEKDAY(A70,2)=6,"sobota",IF(WEEKDAY(A70,2)=7,"niedziela","Błąd")))</f>
        <v>sobota</v>
      </c>
      <c r="C70" s="250">
        <v>0.5625</v>
      </c>
      <c r="D70" s="74" t="s">
        <v>23</v>
      </c>
      <c r="E70" s="155">
        <v>0.66319444444444442</v>
      </c>
      <c r="F70" s="51"/>
      <c r="G70" s="149"/>
      <c r="H70" s="52"/>
      <c r="I70" s="209"/>
      <c r="J70" s="5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</row>
    <row r="71" spans="1:35" s="41" customFormat="1" ht="16.5" customHeight="1">
      <c r="A71" s="107">
        <v>46004</v>
      </c>
      <c r="B71" s="98" t="str">
        <f t="shared" si="1"/>
        <v>sobota</v>
      </c>
      <c r="C71" s="250">
        <v>0.67013888888888884</v>
      </c>
      <c r="D71" s="74" t="s">
        <v>23</v>
      </c>
      <c r="E71" s="155">
        <v>0.77083333333333337</v>
      </c>
      <c r="F71" s="51"/>
      <c r="G71" s="149"/>
      <c r="H71" s="52"/>
      <c r="I71" s="210"/>
      <c r="J71" s="66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</row>
    <row r="72" spans="1:35" s="41" customFormat="1" ht="16.5" customHeight="1" thickBot="1">
      <c r="A72" s="107">
        <v>46004</v>
      </c>
      <c r="B72" s="100" t="str">
        <f t="shared" si="1"/>
        <v>sobota</v>
      </c>
      <c r="C72" s="251">
        <v>0.77777777777777779</v>
      </c>
      <c r="D72" s="84" t="s">
        <v>23</v>
      </c>
      <c r="E72" s="156">
        <v>0.87847222222222221</v>
      </c>
      <c r="F72" s="51"/>
      <c r="G72" s="149"/>
      <c r="H72" s="53"/>
      <c r="I72" s="152"/>
      <c r="J72" s="66"/>
      <c r="K72" s="27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</row>
    <row r="73" spans="1:35" s="41" customFormat="1" ht="16.5" customHeight="1">
      <c r="A73" s="134">
        <v>46005</v>
      </c>
      <c r="B73" s="90" t="str">
        <f t="shared" si="1"/>
        <v>niedziela</v>
      </c>
      <c r="C73" s="254">
        <v>0.33333333333333331</v>
      </c>
      <c r="D73" s="127" t="s">
        <v>23</v>
      </c>
      <c r="E73" s="189">
        <v>0.43402777777777779</v>
      </c>
      <c r="F73" s="54" t="s">
        <v>51</v>
      </c>
      <c r="G73" s="59" t="s">
        <v>114</v>
      </c>
      <c r="H73" s="55" t="s">
        <v>66</v>
      </c>
      <c r="I73" s="322" t="s">
        <v>115</v>
      </c>
      <c r="J73" s="67">
        <v>3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</row>
    <row r="74" spans="1:35" s="41" customFormat="1" ht="16.5" customHeight="1">
      <c r="A74" s="108">
        <v>46005</v>
      </c>
      <c r="B74" s="92" t="str">
        <f t="shared" si="1"/>
        <v>niedziela</v>
      </c>
      <c r="C74" s="255">
        <v>0.44097222222222227</v>
      </c>
      <c r="D74" s="128" t="s">
        <v>23</v>
      </c>
      <c r="E74" s="188">
        <v>0.54166666666666663</v>
      </c>
      <c r="F74" s="52" t="s">
        <v>60</v>
      </c>
      <c r="G74" s="174" t="s">
        <v>114</v>
      </c>
      <c r="H74" s="52" t="s">
        <v>34</v>
      </c>
      <c r="I74" s="151" t="s">
        <v>115</v>
      </c>
      <c r="J74" s="35">
        <v>3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</row>
    <row r="75" spans="1:35" s="41" customFormat="1" ht="16.5" customHeight="1">
      <c r="A75" s="108">
        <v>46005</v>
      </c>
      <c r="B75" s="92" t="str">
        <f t="shared" si="1"/>
        <v>niedziela</v>
      </c>
      <c r="C75" s="255">
        <v>0.5625</v>
      </c>
      <c r="D75" s="128" t="s">
        <v>23</v>
      </c>
      <c r="E75" s="188">
        <v>0.66319444444444442</v>
      </c>
      <c r="F75" s="172"/>
      <c r="G75" s="222"/>
      <c r="H75" s="52"/>
      <c r="I75" s="209"/>
      <c r="J75" s="177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</row>
    <row r="76" spans="1:35" s="41" customFormat="1" ht="16.5" customHeight="1">
      <c r="A76" s="108">
        <v>46005</v>
      </c>
      <c r="B76" s="92" t="str">
        <f t="shared" si="1"/>
        <v>niedziela</v>
      </c>
      <c r="C76" s="255">
        <v>0.67013888888888884</v>
      </c>
      <c r="D76" s="128" t="s">
        <v>23</v>
      </c>
      <c r="E76" s="188">
        <v>0.77083333333333337</v>
      </c>
      <c r="F76" s="170"/>
      <c r="G76" s="174"/>
      <c r="H76" s="52"/>
      <c r="I76" s="242"/>
      <c r="J76" s="146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</row>
    <row r="77" spans="1:35" s="41" customFormat="1" ht="16.5" customHeight="1" thickBot="1">
      <c r="A77" s="108">
        <v>46005</v>
      </c>
      <c r="B77" s="94" t="str">
        <f t="shared" si="1"/>
        <v>niedziela</v>
      </c>
      <c r="C77" s="256">
        <v>0.77777777777777779</v>
      </c>
      <c r="D77" s="129" t="s">
        <v>23</v>
      </c>
      <c r="E77" s="190">
        <v>0.87847222222222221</v>
      </c>
      <c r="F77" s="171"/>
      <c r="G77" s="223"/>
      <c r="H77" s="53"/>
      <c r="I77" s="185"/>
      <c r="J77" s="192"/>
      <c r="K77" s="27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</row>
    <row r="78" spans="1:35" ht="16.5" customHeight="1">
      <c r="A78" s="69">
        <v>46032</v>
      </c>
      <c r="B78" s="96" t="str">
        <f t="shared" si="1"/>
        <v>sobota</v>
      </c>
      <c r="C78" s="258">
        <v>0.33333333333333331</v>
      </c>
      <c r="D78" s="131" t="s">
        <v>23</v>
      </c>
      <c r="E78" s="193">
        <v>0.43402777777777779</v>
      </c>
      <c r="F78" s="54" t="s">
        <v>51</v>
      </c>
      <c r="G78" s="59" t="s">
        <v>114</v>
      </c>
      <c r="H78" s="55" t="s">
        <v>66</v>
      </c>
      <c r="I78" s="322" t="s">
        <v>115</v>
      </c>
      <c r="J78" s="58">
        <v>3</v>
      </c>
    </row>
    <row r="79" spans="1:35" ht="16.5" customHeight="1">
      <c r="A79" s="72">
        <v>46032</v>
      </c>
      <c r="B79" s="98" t="str">
        <f t="shared" si="1"/>
        <v>sobota</v>
      </c>
      <c r="C79" s="257">
        <v>0.44097222222222227</v>
      </c>
      <c r="D79" s="130" t="s">
        <v>23</v>
      </c>
      <c r="E79" s="191">
        <v>0.54166666666666663</v>
      </c>
      <c r="F79" s="51" t="s">
        <v>56</v>
      </c>
      <c r="G79" s="149" t="s">
        <v>114</v>
      </c>
      <c r="H79" s="52" t="s">
        <v>57</v>
      </c>
      <c r="I79" s="151" t="s">
        <v>115</v>
      </c>
      <c r="J79" s="66">
        <v>3</v>
      </c>
    </row>
    <row r="80" spans="1:35" ht="16.5" customHeight="1">
      <c r="A80" s="72">
        <v>46032</v>
      </c>
      <c r="B80" s="98" t="str">
        <f t="shared" si="1"/>
        <v>sobota</v>
      </c>
      <c r="C80" s="255">
        <v>0.5625</v>
      </c>
      <c r="D80" s="128" t="s">
        <v>23</v>
      </c>
      <c r="E80" s="188">
        <v>0.66319444444444442</v>
      </c>
      <c r="F80" s="170"/>
      <c r="G80" s="174"/>
      <c r="H80" s="52"/>
      <c r="I80" s="151"/>
      <c r="J80" s="194"/>
    </row>
    <row r="81" spans="1:11" ht="16.5" customHeight="1">
      <c r="A81" s="72">
        <v>46032</v>
      </c>
      <c r="B81" s="98" t="str">
        <f t="shared" si="1"/>
        <v>sobota</v>
      </c>
      <c r="C81" s="255">
        <v>0.67013888888888884</v>
      </c>
      <c r="D81" s="128" t="s">
        <v>23</v>
      </c>
      <c r="E81" s="188">
        <v>0.77083333333333337</v>
      </c>
      <c r="F81" s="181"/>
      <c r="G81" s="222"/>
      <c r="H81" s="52"/>
      <c r="I81" s="151"/>
      <c r="J81" s="177"/>
    </row>
    <row r="82" spans="1:11" ht="16.5" customHeight="1" thickBot="1">
      <c r="A82" s="143">
        <v>46032</v>
      </c>
      <c r="B82" s="100" t="str">
        <f t="shared" si="1"/>
        <v>sobota</v>
      </c>
      <c r="C82" s="256">
        <v>0.77777777777777779</v>
      </c>
      <c r="D82" s="129" t="s">
        <v>23</v>
      </c>
      <c r="E82" s="190">
        <v>0.87847222222222221</v>
      </c>
      <c r="F82" s="171"/>
      <c r="G82" s="223"/>
      <c r="H82" s="53"/>
      <c r="I82" s="185"/>
      <c r="J82" s="192"/>
      <c r="K82" s="27"/>
    </row>
    <row r="83" spans="1:11" ht="16.5" customHeight="1">
      <c r="A83" s="76">
        <v>46033</v>
      </c>
      <c r="B83" s="90" t="str">
        <f t="shared" si="1"/>
        <v>niedziela</v>
      </c>
      <c r="C83" s="258">
        <v>0.33333333333333331</v>
      </c>
      <c r="D83" s="131" t="s">
        <v>23</v>
      </c>
      <c r="E83" s="193">
        <v>0.43402777777777779</v>
      </c>
      <c r="F83" s="52" t="s">
        <v>61</v>
      </c>
      <c r="G83" s="149" t="s">
        <v>117</v>
      </c>
      <c r="H83" s="52" t="s">
        <v>39</v>
      </c>
      <c r="I83" s="209" t="s">
        <v>118</v>
      </c>
      <c r="J83" s="66">
        <v>3</v>
      </c>
    </row>
    <row r="84" spans="1:11" ht="16.5" customHeight="1">
      <c r="A84" s="79">
        <v>46033</v>
      </c>
      <c r="B84" s="92" t="str">
        <f t="shared" si="1"/>
        <v>niedziela</v>
      </c>
      <c r="C84" s="257">
        <v>0.44097222222222227</v>
      </c>
      <c r="D84" s="130" t="s">
        <v>23</v>
      </c>
      <c r="E84" s="191">
        <v>0.54166666666666663</v>
      </c>
      <c r="F84" s="51" t="s">
        <v>53</v>
      </c>
      <c r="G84" s="149" t="s">
        <v>117</v>
      </c>
      <c r="H84" s="52" t="s">
        <v>39</v>
      </c>
      <c r="I84" s="210" t="s">
        <v>118</v>
      </c>
      <c r="J84" s="146">
        <v>3</v>
      </c>
    </row>
    <row r="85" spans="1:11" ht="16.5" customHeight="1">
      <c r="A85" s="79">
        <v>46033</v>
      </c>
      <c r="B85" s="92" t="str">
        <f t="shared" si="1"/>
        <v>niedziela</v>
      </c>
      <c r="C85" s="255">
        <v>0.5625</v>
      </c>
      <c r="D85" s="128" t="s">
        <v>23</v>
      </c>
      <c r="E85" s="188">
        <v>0.66319444444444442</v>
      </c>
      <c r="F85" s="51" t="s">
        <v>58</v>
      </c>
      <c r="G85" s="222" t="s">
        <v>117</v>
      </c>
      <c r="H85" s="52" t="s">
        <v>37</v>
      </c>
      <c r="I85" s="209" t="s">
        <v>122</v>
      </c>
      <c r="J85" s="177">
        <v>3</v>
      </c>
    </row>
    <row r="86" spans="1:11" ht="16.5" customHeight="1">
      <c r="A86" s="79">
        <v>46033</v>
      </c>
      <c r="B86" s="92" t="str">
        <f t="shared" si="1"/>
        <v>niedziela</v>
      </c>
      <c r="C86" s="255">
        <v>0.67013888888888884</v>
      </c>
      <c r="D86" s="128" t="s">
        <v>23</v>
      </c>
      <c r="E86" s="188">
        <v>0.77083333333333337</v>
      </c>
      <c r="F86" s="217" t="s">
        <v>65</v>
      </c>
      <c r="G86" s="174" t="s">
        <v>123</v>
      </c>
      <c r="H86" s="52" t="s">
        <v>37</v>
      </c>
      <c r="I86" s="411" t="s">
        <v>150</v>
      </c>
      <c r="J86" s="177">
        <v>3</v>
      </c>
    </row>
    <row r="87" spans="1:11" ht="16.5" customHeight="1" thickBot="1">
      <c r="A87" s="82">
        <v>46033</v>
      </c>
      <c r="B87" s="94" t="str">
        <f t="shared" si="1"/>
        <v>niedziela</v>
      </c>
      <c r="C87" s="256">
        <v>0.77777777777777779</v>
      </c>
      <c r="D87" s="129" t="s">
        <v>23</v>
      </c>
      <c r="E87" s="190">
        <v>0.87847222222222221</v>
      </c>
      <c r="F87" s="171"/>
      <c r="G87" s="223"/>
      <c r="H87" s="53"/>
      <c r="I87" s="185"/>
      <c r="J87" s="195"/>
    </row>
    <row r="88" spans="1:11" ht="16.5" customHeight="1">
      <c r="A88" s="110">
        <v>46039</v>
      </c>
      <c r="B88" s="98" t="str">
        <f t="shared" si="1"/>
        <v>sobota</v>
      </c>
      <c r="C88" s="258">
        <v>0.33333333333333331</v>
      </c>
      <c r="D88" s="131" t="s">
        <v>23</v>
      </c>
      <c r="E88" s="193">
        <v>0.43402777777777779</v>
      </c>
      <c r="F88" s="51" t="s">
        <v>36</v>
      </c>
      <c r="G88" s="149" t="s">
        <v>119</v>
      </c>
      <c r="H88" s="52" t="s">
        <v>41</v>
      </c>
      <c r="I88" s="209" t="s">
        <v>138</v>
      </c>
      <c r="J88" s="66">
        <v>3</v>
      </c>
      <c r="K88" s="27"/>
    </row>
    <row r="89" spans="1:11" ht="16.5" customHeight="1">
      <c r="A89" s="107">
        <v>46039</v>
      </c>
      <c r="B89" s="98" t="str">
        <f t="shared" si="1"/>
        <v>sobota</v>
      </c>
      <c r="C89" s="257">
        <v>0.44097222222222227</v>
      </c>
      <c r="D89" s="130" t="s">
        <v>23</v>
      </c>
      <c r="E89" s="191">
        <v>0.54166666666666663</v>
      </c>
      <c r="F89" s="51" t="s">
        <v>48</v>
      </c>
      <c r="G89" s="149" t="s">
        <v>121</v>
      </c>
      <c r="H89" s="52" t="s">
        <v>116</v>
      </c>
      <c r="I89" s="209" t="s">
        <v>122</v>
      </c>
      <c r="J89" s="66">
        <v>3</v>
      </c>
    </row>
    <row r="90" spans="1:11" ht="16.5" customHeight="1">
      <c r="A90" s="107">
        <v>46039</v>
      </c>
      <c r="B90" s="98" t="str">
        <f t="shared" si="1"/>
        <v>sobota</v>
      </c>
      <c r="C90" s="255">
        <v>0.5625</v>
      </c>
      <c r="D90" s="128" t="s">
        <v>23</v>
      </c>
      <c r="E90" s="188">
        <v>0.66319444444444442</v>
      </c>
      <c r="F90" s="51" t="s">
        <v>64</v>
      </c>
      <c r="G90" s="149" t="s">
        <v>119</v>
      </c>
      <c r="H90" s="52" t="s">
        <v>67</v>
      </c>
      <c r="I90" s="209" t="s">
        <v>118</v>
      </c>
      <c r="J90" s="66">
        <v>3</v>
      </c>
      <c r="K90" s="400"/>
    </row>
    <row r="91" spans="1:11" ht="16.5" customHeight="1">
      <c r="A91" s="107">
        <v>46039</v>
      </c>
      <c r="B91" s="98" t="str">
        <f t="shared" si="1"/>
        <v>sobota</v>
      </c>
      <c r="C91" s="255">
        <v>0.67013888888888884</v>
      </c>
      <c r="D91" s="128" t="s">
        <v>23</v>
      </c>
      <c r="E91" s="188">
        <v>0.77083333333333337</v>
      </c>
      <c r="F91" s="51" t="s">
        <v>58</v>
      </c>
      <c r="G91" s="222" t="s">
        <v>117</v>
      </c>
      <c r="H91" s="52" t="s">
        <v>37</v>
      </c>
      <c r="I91" s="209" t="s">
        <v>118</v>
      </c>
      <c r="J91" s="177">
        <v>3</v>
      </c>
    </row>
    <row r="92" spans="1:11" ht="16.5" customHeight="1" thickBot="1">
      <c r="A92" s="141">
        <v>46039</v>
      </c>
      <c r="B92" s="98" t="str">
        <f t="shared" si="1"/>
        <v>sobota</v>
      </c>
      <c r="C92" s="255">
        <v>0.77777777777777779</v>
      </c>
      <c r="D92" s="128" t="s">
        <v>23</v>
      </c>
      <c r="E92" s="188">
        <v>0.87847222222222221</v>
      </c>
      <c r="F92" s="203"/>
      <c r="G92" s="224"/>
      <c r="H92" s="53"/>
      <c r="I92" s="196"/>
      <c r="J92" s="187"/>
    </row>
    <row r="93" spans="1:11" ht="16.5" customHeight="1">
      <c r="A93" s="134">
        <v>46040</v>
      </c>
      <c r="B93" s="90" t="str">
        <f t="shared" si="1"/>
        <v>niedziela</v>
      </c>
      <c r="C93" s="258">
        <v>0.33333333333333331</v>
      </c>
      <c r="D93" s="131" t="s">
        <v>23</v>
      </c>
      <c r="E93" s="193">
        <v>0.43402777777777779</v>
      </c>
      <c r="F93" s="51" t="s">
        <v>36</v>
      </c>
      <c r="G93" s="149" t="s">
        <v>119</v>
      </c>
      <c r="H93" s="52" t="s">
        <v>41</v>
      </c>
      <c r="I93" s="209" t="s">
        <v>138</v>
      </c>
      <c r="J93" s="66">
        <v>3</v>
      </c>
      <c r="K93" s="27"/>
    </row>
    <row r="94" spans="1:11" ht="16.5" customHeight="1">
      <c r="A94" s="108">
        <v>46040</v>
      </c>
      <c r="B94" s="92" t="str">
        <f t="shared" si="1"/>
        <v>niedziela</v>
      </c>
      <c r="C94" s="257">
        <v>0.44097222222222227</v>
      </c>
      <c r="D94" s="130" t="s">
        <v>23</v>
      </c>
      <c r="E94" s="191">
        <v>0.54166666666666663</v>
      </c>
      <c r="F94" s="52" t="s">
        <v>61</v>
      </c>
      <c r="G94" s="149" t="s">
        <v>117</v>
      </c>
      <c r="H94" s="52" t="s">
        <v>39</v>
      </c>
      <c r="I94" s="209" t="s">
        <v>118</v>
      </c>
      <c r="J94" s="66">
        <v>3</v>
      </c>
    </row>
    <row r="95" spans="1:11" ht="16.5" customHeight="1">
      <c r="A95" s="108">
        <v>46040</v>
      </c>
      <c r="B95" s="92" t="str">
        <f t="shared" si="1"/>
        <v>niedziela</v>
      </c>
      <c r="C95" s="255">
        <v>0.5625</v>
      </c>
      <c r="D95" s="128" t="s">
        <v>23</v>
      </c>
      <c r="E95" s="188">
        <v>0.66319444444444442</v>
      </c>
      <c r="F95" s="51" t="s">
        <v>50</v>
      </c>
      <c r="G95" s="149" t="s">
        <v>117</v>
      </c>
      <c r="H95" s="52" t="s">
        <v>39</v>
      </c>
      <c r="I95" s="209" t="s">
        <v>118</v>
      </c>
      <c r="J95" s="58">
        <v>3</v>
      </c>
    </row>
    <row r="96" spans="1:11" ht="16.5" customHeight="1">
      <c r="A96" s="108">
        <v>46040</v>
      </c>
      <c r="B96" s="92" t="str">
        <f t="shared" si="1"/>
        <v>niedziela</v>
      </c>
      <c r="C96" s="255">
        <v>0.67013888888888884</v>
      </c>
      <c r="D96" s="128" t="s">
        <v>23</v>
      </c>
      <c r="E96" s="188">
        <v>0.77083333333333337</v>
      </c>
      <c r="F96" s="217"/>
      <c r="G96" s="218"/>
      <c r="H96" s="52"/>
      <c r="I96" s="227"/>
      <c r="J96" s="219"/>
    </row>
    <row r="97" spans="1:11" ht="16.5" customHeight="1" thickBot="1">
      <c r="A97" s="109">
        <v>46040</v>
      </c>
      <c r="B97" s="94" t="str">
        <f t="shared" si="1"/>
        <v>niedziela</v>
      </c>
      <c r="C97" s="256">
        <v>0.77777777777777779</v>
      </c>
      <c r="D97" s="129" t="s">
        <v>23</v>
      </c>
      <c r="E97" s="190">
        <v>0.87847222222222221</v>
      </c>
      <c r="F97" s="202"/>
      <c r="G97" s="224"/>
      <c r="H97" s="53"/>
      <c r="I97" s="228"/>
      <c r="J97" s="187"/>
    </row>
    <row r="98" spans="1:11" ht="16.5" customHeight="1">
      <c r="A98" s="69">
        <v>46053</v>
      </c>
      <c r="B98" s="96" t="str">
        <f t="shared" si="1"/>
        <v>sobota</v>
      </c>
      <c r="C98" s="258">
        <v>0.33333333333333331</v>
      </c>
      <c r="D98" s="131" t="s">
        <v>23</v>
      </c>
      <c r="E98" s="193">
        <v>0.43402777777777779</v>
      </c>
      <c r="F98" s="54" t="s">
        <v>36</v>
      </c>
      <c r="G98" s="162" t="s">
        <v>119</v>
      </c>
      <c r="H98" s="55" t="s">
        <v>41</v>
      </c>
      <c r="I98" s="226" t="s">
        <v>138</v>
      </c>
      <c r="J98" s="65">
        <v>3</v>
      </c>
      <c r="K98" s="27"/>
    </row>
    <row r="99" spans="1:11" ht="16.5" customHeight="1">
      <c r="A99" s="72">
        <v>46053</v>
      </c>
      <c r="B99" s="98" t="str">
        <f t="shared" si="1"/>
        <v>sobota</v>
      </c>
      <c r="C99" s="257">
        <v>0.44097222222222227</v>
      </c>
      <c r="D99" s="130" t="s">
        <v>23</v>
      </c>
      <c r="E99" s="191">
        <v>0.54166666666666663</v>
      </c>
      <c r="F99" s="51" t="s">
        <v>58</v>
      </c>
      <c r="G99" s="222" t="s">
        <v>117</v>
      </c>
      <c r="H99" s="52" t="s">
        <v>37</v>
      </c>
      <c r="I99" s="209" t="s">
        <v>118</v>
      </c>
      <c r="J99" s="177">
        <v>3</v>
      </c>
    </row>
    <row r="100" spans="1:11" ht="16.5" customHeight="1">
      <c r="A100" s="72">
        <v>46053</v>
      </c>
      <c r="B100" s="98" t="str">
        <f t="shared" si="1"/>
        <v>sobota</v>
      </c>
      <c r="C100" s="255">
        <v>0.5625</v>
      </c>
      <c r="D100" s="128" t="s">
        <v>23</v>
      </c>
      <c r="E100" s="188">
        <v>0.66319444444444442</v>
      </c>
      <c r="F100" s="217" t="s">
        <v>65</v>
      </c>
      <c r="G100" s="358" t="s">
        <v>123</v>
      </c>
      <c r="H100" s="51" t="s">
        <v>37</v>
      </c>
      <c r="I100" s="389" t="s">
        <v>149</v>
      </c>
      <c r="J100" s="58">
        <v>3</v>
      </c>
    </row>
    <row r="101" spans="1:11" ht="16.5" customHeight="1">
      <c r="A101" s="72">
        <v>46053</v>
      </c>
      <c r="B101" s="98" t="str">
        <f t="shared" si="1"/>
        <v>sobota</v>
      </c>
      <c r="C101" s="255">
        <v>0.67013888888888884</v>
      </c>
      <c r="D101" s="128" t="s">
        <v>23</v>
      </c>
      <c r="E101" s="188">
        <v>0.77083333333333337</v>
      </c>
      <c r="F101" s="197"/>
      <c r="G101" s="225"/>
      <c r="H101" s="52"/>
      <c r="I101" s="205"/>
      <c r="J101" s="199"/>
    </row>
    <row r="102" spans="1:11" ht="16.5" customHeight="1" thickBot="1">
      <c r="A102" s="143">
        <v>46053</v>
      </c>
      <c r="B102" s="100" t="str">
        <f t="shared" si="1"/>
        <v>sobota</v>
      </c>
      <c r="C102" s="256">
        <v>0.77777777777777779</v>
      </c>
      <c r="D102" s="129" t="s">
        <v>23</v>
      </c>
      <c r="E102" s="190">
        <v>0.87847222222222221</v>
      </c>
      <c r="F102" s="198"/>
      <c r="G102" s="224"/>
      <c r="H102" s="53"/>
      <c r="I102" s="196"/>
      <c r="J102" s="200"/>
    </row>
    <row r="103" spans="1:11" ht="16.5" customHeight="1">
      <c r="A103" s="76">
        <v>46054</v>
      </c>
      <c r="B103" s="90" t="str">
        <f t="shared" si="1"/>
        <v>niedziela</v>
      </c>
      <c r="C103" s="254">
        <v>0.33333333333333331</v>
      </c>
      <c r="D103" s="127" t="s">
        <v>23</v>
      </c>
      <c r="E103" s="189">
        <v>0.43402777777777779</v>
      </c>
      <c r="F103" s="166"/>
      <c r="G103" s="19"/>
      <c r="H103" s="55"/>
      <c r="I103" s="209"/>
      <c r="J103" s="58"/>
      <c r="K103" s="27"/>
    </row>
    <row r="104" spans="1:11" ht="16.5" customHeight="1">
      <c r="A104" s="79">
        <v>46054</v>
      </c>
      <c r="B104" s="92" t="str">
        <f t="shared" si="1"/>
        <v>niedziela</v>
      </c>
      <c r="C104" s="257">
        <v>0.44097222222222227</v>
      </c>
      <c r="D104" s="130" t="s">
        <v>23</v>
      </c>
      <c r="E104" s="191">
        <v>0.54166666666666663</v>
      </c>
      <c r="F104" s="145"/>
      <c r="G104" s="149"/>
      <c r="H104" s="52"/>
      <c r="I104" s="209"/>
      <c r="J104" s="66"/>
    </row>
    <row r="105" spans="1:11" ht="16.5" customHeight="1">
      <c r="A105" s="79">
        <v>46054</v>
      </c>
      <c r="B105" s="92" t="str">
        <f t="shared" si="1"/>
        <v>niedziela</v>
      </c>
      <c r="C105" s="255">
        <v>0.5625</v>
      </c>
      <c r="D105" s="128" t="s">
        <v>23</v>
      </c>
      <c r="E105" s="188">
        <v>0.66319444444444442</v>
      </c>
      <c r="F105" s="51"/>
      <c r="G105" s="149"/>
      <c r="H105" s="52"/>
      <c r="I105" s="210"/>
      <c r="J105" s="146"/>
    </row>
    <row r="106" spans="1:11" ht="16.5" customHeight="1">
      <c r="A106" s="79">
        <v>46054</v>
      </c>
      <c r="B106" s="92" t="str">
        <f t="shared" si="1"/>
        <v>niedziela</v>
      </c>
      <c r="C106" s="257">
        <v>0.67013888888888884</v>
      </c>
      <c r="D106" s="130" t="s">
        <v>23</v>
      </c>
      <c r="E106" s="191">
        <v>0.77083333333333337</v>
      </c>
      <c r="F106" s="117"/>
      <c r="G106" s="149"/>
      <c r="H106" s="52"/>
      <c r="I106" s="201"/>
      <c r="J106" s="101"/>
    </row>
    <row r="107" spans="1:11" ht="16.5" customHeight="1" thickBot="1">
      <c r="A107" s="82">
        <v>46054</v>
      </c>
      <c r="B107" s="94" t="str">
        <f t="shared" si="1"/>
        <v>niedziela</v>
      </c>
      <c r="C107" s="256">
        <v>0.77777777777777779</v>
      </c>
      <c r="D107" s="129" t="s">
        <v>23</v>
      </c>
      <c r="E107" s="190">
        <v>0.87847222222222221</v>
      </c>
      <c r="F107" s="57"/>
      <c r="G107" s="163"/>
      <c r="H107" s="53"/>
      <c r="I107" s="196"/>
      <c r="J107" s="68"/>
    </row>
    <row r="108" spans="1:11" ht="16.5" customHeight="1" thickBot="1">
      <c r="B108" s="87"/>
      <c r="C108" s="89"/>
      <c r="D108" s="88"/>
      <c r="E108" s="89"/>
      <c r="J108" s="60">
        <f>SUM(J8:J107)</f>
        <v>198</v>
      </c>
      <c r="K108" s="27"/>
    </row>
    <row r="109" spans="1:11">
      <c r="B109" s="87"/>
      <c r="C109" s="89"/>
      <c r="D109" s="88"/>
      <c r="E109" s="89"/>
    </row>
    <row r="110" spans="1:11">
      <c r="B110" s="87"/>
      <c r="C110" s="89"/>
      <c r="D110" s="88"/>
      <c r="E110" s="89"/>
      <c r="F110" s="259" t="s">
        <v>35</v>
      </c>
      <c r="G110" s="305">
        <f>SUM(J8:J107)</f>
        <v>198</v>
      </c>
    </row>
    <row r="111" spans="1:11" ht="13.5" thickBot="1"/>
    <row r="112" spans="1:11">
      <c r="F112" s="297" t="s">
        <v>36</v>
      </c>
      <c r="G112" s="302">
        <f>SUMIF($F$8:$F$106,F112,$J$8:$J$106)</f>
        <v>27</v>
      </c>
      <c r="H112" s="245" t="s">
        <v>41</v>
      </c>
      <c r="I112" s="298">
        <v>27</v>
      </c>
    </row>
    <row r="113" spans="6:12">
      <c r="F113" s="247" t="s">
        <v>47</v>
      </c>
      <c r="G113" s="303">
        <f>SUMIF($F$8:$F$96,F113,$J$8:$J$96)</f>
        <v>9</v>
      </c>
      <c r="H113" s="320" t="s">
        <v>116</v>
      </c>
      <c r="I113" s="248">
        <v>9</v>
      </c>
    </row>
    <row r="114" spans="6:12">
      <c r="F114" s="247" t="s">
        <v>48</v>
      </c>
      <c r="G114" s="304">
        <f>SUMIF($F$8:$F$95,F114,$J$8:$J$95)</f>
        <v>9</v>
      </c>
      <c r="H114" s="320" t="s">
        <v>116</v>
      </c>
      <c r="I114" s="248">
        <v>9</v>
      </c>
    </row>
    <row r="115" spans="6:12">
      <c r="F115" s="247" t="s">
        <v>49</v>
      </c>
      <c r="G115" s="303">
        <f>SUMIF($F$8:$F$96,F115,$J$8:$J$96)</f>
        <v>9</v>
      </c>
      <c r="H115" s="246" t="s">
        <v>39</v>
      </c>
      <c r="I115" s="248">
        <v>9</v>
      </c>
    </row>
    <row r="116" spans="6:12">
      <c r="F116" s="247" t="s">
        <v>50</v>
      </c>
      <c r="G116" s="304">
        <f>SUMIF($F$8:$F$95,F116,$J$8:$J$95)</f>
        <v>9</v>
      </c>
      <c r="H116" s="246" t="s">
        <v>39</v>
      </c>
      <c r="I116" s="248">
        <v>9</v>
      </c>
    </row>
    <row r="117" spans="6:12">
      <c r="F117" s="247" t="s">
        <v>51</v>
      </c>
      <c r="G117" s="303">
        <f>SUMIF($F$8:$F$96,F117,$J$8:$J$96)</f>
        <v>9</v>
      </c>
      <c r="H117" s="299" t="s">
        <v>66</v>
      </c>
      <c r="I117" s="248">
        <v>9</v>
      </c>
    </row>
    <row r="118" spans="6:12">
      <c r="F118" s="247" t="s">
        <v>52</v>
      </c>
      <c r="G118" s="304">
        <f>SUMIF($F$8:$F$95,F118,$J$8:$J$95)</f>
        <v>9</v>
      </c>
      <c r="H118" s="300" t="s">
        <v>34</v>
      </c>
      <c r="I118" s="248">
        <v>9</v>
      </c>
    </row>
    <row r="119" spans="6:12">
      <c r="F119" s="247" t="s">
        <v>53</v>
      </c>
      <c r="G119" s="303">
        <f>SUMIF($F$8:$F$96,F119,$J$8:$J$96)</f>
        <v>9</v>
      </c>
      <c r="H119" s="300" t="s">
        <v>39</v>
      </c>
      <c r="I119" s="248">
        <v>9</v>
      </c>
    </row>
    <row r="120" spans="6:12">
      <c r="F120" s="301" t="s">
        <v>54</v>
      </c>
      <c r="G120" s="304">
        <f>SUMIF($F$8:$F$95,F120,$J$8:$J$95)</f>
        <v>9</v>
      </c>
      <c r="H120" s="300" t="s">
        <v>38</v>
      </c>
      <c r="I120" s="248">
        <v>9</v>
      </c>
    </row>
    <row r="121" spans="6:12">
      <c r="F121" s="301" t="s">
        <v>55</v>
      </c>
      <c r="G121" s="303">
        <f>SUMIF($F$8:$F$96,F121,$J$8:$J$96)</f>
        <v>18</v>
      </c>
      <c r="H121" s="246" t="s">
        <v>38</v>
      </c>
      <c r="I121" s="248">
        <v>18</v>
      </c>
    </row>
    <row r="122" spans="6:12">
      <c r="F122" s="247" t="s">
        <v>56</v>
      </c>
      <c r="G122" s="304">
        <f>SUMIF($F$8:$F$95,F122,$J$8:$J$95)</f>
        <v>18</v>
      </c>
      <c r="H122" s="300" t="s">
        <v>57</v>
      </c>
      <c r="I122" s="248">
        <v>18</v>
      </c>
      <c r="L122" s="47"/>
    </row>
    <row r="123" spans="6:12">
      <c r="F123" s="247" t="s">
        <v>58</v>
      </c>
      <c r="G123" s="303">
        <f>SUMIF($F$8:$F$99,F123,$J$8:$J$99)</f>
        <v>18</v>
      </c>
      <c r="H123" s="300" t="s">
        <v>59</v>
      </c>
      <c r="I123" s="248">
        <v>18</v>
      </c>
    </row>
    <row r="124" spans="6:12">
      <c r="F124" s="246" t="s">
        <v>60</v>
      </c>
      <c r="G124" s="304">
        <f>SUMIF($F$8:$F$95,F124,$J$8:$J$95)</f>
        <v>9</v>
      </c>
      <c r="H124" s="300" t="s">
        <v>34</v>
      </c>
      <c r="I124" s="248">
        <v>9</v>
      </c>
    </row>
    <row r="125" spans="6:12">
      <c r="F125" s="246" t="s">
        <v>61</v>
      </c>
      <c r="G125" s="303">
        <f>SUMIF($F$8:$F$96,F125,$J$8:$J$96)</f>
        <v>9</v>
      </c>
      <c r="H125" s="300" t="s">
        <v>39</v>
      </c>
      <c r="I125" s="248">
        <v>9</v>
      </c>
    </row>
    <row r="126" spans="6:12">
      <c r="F126" s="247" t="s">
        <v>62</v>
      </c>
      <c r="G126" s="304">
        <f>SUMIF($F$8:$F$95,F126,$J$8:$J$95)</f>
        <v>9</v>
      </c>
      <c r="H126" s="300" t="s">
        <v>63</v>
      </c>
      <c r="I126" s="248">
        <v>9</v>
      </c>
    </row>
    <row r="127" spans="6:12">
      <c r="F127" s="247" t="s">
        <v>64</v>
      </c>
      <c r="G127" s="303">
        <f>SUMIF($F$8:$F$96,F127,$J$8:$J$96)</f>
        <v>9</v>
      </c>
      <c r="H127" s="246" t="s">
        <v>67</v>
      </c>
      <c r="I127" s="248">
        <v>9</v>
      </c>
    </row>
    <row r="128" spans="6:12" ht="13.5" thickBot="1">
      <c r="F128" s="363" t="s">
        <v>65</v>
      </c>
      <c r="G128" s="304">
        <f>SUMIF($F$8:$F$100,F128,$J$8:$J$100)</f>
        <v>9</v>
      </c>
      <c r="H128" s="309" t="s">
        <v>37</v>
      </c>
      <c r="I128" s="310">
        <v>9</v>
      </c>
    </row>
    <row r="129" spans="6:10" ht="13.5" thickBot="1">
      <c r="F129" s="311"/>
      <c r="G129" s="312"/>
      <c r="H129" s="313"/>
      <c r="I129" s="314">
        <f>SUM(I112:I128)</f>
        <v>198</v>
      </c>
      <c r="J129" s="260"/>
    </row>
  </sheetData>
  <autoFilter ref="A7:J108">
    <filterColumn colId="2" showButton="0"/>
    <filterColumn colId="3" showButton="0"/>
  </autoFilter>
  <mergeCells count="2">
    <mergeCell ref="C7:E7"/>
    <mergeCell ref="I2:J2"/>
  </mergeCells>
  <phoneticPr fontId="30" type="noConversion"/>
  <pageMargins left="0.17" right="0.18" top="0.17" bottom="0.74" header="0.5" footer="0.76"/>
  <pageSetup paperSize="9" scale="63" fitToWidth="0" orientation="portrait" r:id="rId1"/>
  <headerFooter alignWithMargins="0"/>
  <rowBreaks count="1" manualBreakCount="1">
    <brk id="57" max="19" man="1"/>
  </rowBreaks>
  <colBreaks count="1" manualBreakCount="1">
    <brk id="10" max="1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zoomScale="96" zoomScaleNormal="96" workbookViewId="0">
      <selection activeCell="N111" sqref="N111"/>
    </sheetView>
  </sheetViews>
  <sheetFormatPr defaultRowHeight="12.75"/>
  <cols>
    <col min="1" max="1" width="9.7109375" customWidth="1"/>
    <col min="2" max="2" width="10.7109375" customWidth="1"/>
    <col min="3" max="3" width="6.85546875" customWidth="1"/>
    <col min="4" max="4" width="2" customWidth="1"/>
    <col min="5" max="5" width="6.85546875" customWidth="1"/>
    <col min="6" max="6" width="59.7109375" customWidth="1"/>
    <col min="7" max="7" width="11.42578125" customWidth="1"/>
    <col min="8" max="8" width="21.7109375" customWidth="1"/>
    <col min="9" max="9" width="10.85546875" customWidth="1"/>
    <col min="10" max="10" width="10.140625" customWidth="1"/>
    <col min="13" max="13" width="22.7109375" customWidth="1"/>
  </cols>
  <sheetData>
    <row r="1" spans="1:13" ht="19.5" customHeight="1">
      <c r="A1" s="17" t="s">
        <v>113</v>
      </c>
      <c r="B1" s="18"/>
      <c r="C1" s="18"/>
      <c r="D1" s="18"/>
      <c r="E1" s="18"/>
      <c r="F1" s="18"/>
      <c r="G1" s="20"/>
      <c r="H1" s="21"/>
      <c r="I1" s="22"/>
      <c r="J1" s="18"/>
    </row>
    <row r="2" spans="1:13" ht="19.5" customHeight="1">
      <c r="A2" s="23" t="s">
        <v>9</v>
      </c>
      <c r="B2" s="24" t="s">
        <v>10</v>
      </c>
      <c r="C2" s="18"/>
      <c r="D2" s="18"/>
      <c r="E2" s="18"/>
      <c r="F2" s="318" t="s">
        <v>44</v>
      </c>
      <c r="G2" s="20"/>
      <c r="H2" s="21"/>
      <c r="I2" s="426" t="s">
        <v>110</v>
      </c>
      <c r="J2" s="426"/>
    </row>
    <row r="3" spans="1:13" ht="26.25" customHeight="1">
      <c r="A3" s="23" t="s">
        <v>11</v>
      </c>
      <c r="B3" s="241" t="s">
        <v>111</v>
      </c>
      <c r="C3" s="296"/>
      <c r="D3" s="296"/>
      <c r="E3" s="296"/>
      <c r="F3" s="317"/>
      <c r="G3" s="20"/>
      <c r="H3" s="25"/>
      <c r="I3" s="28"/>
      <c r="J3" s="144" t="s">
        <v>46</v>
      </c>
    </row>
    <row r="4" spans="1:13" ht="22.5" customHeight="1">
      <c r="A4" s="23" t="s">
        <v>12</v>
      </c>
      <c r="B4" s="261" t="s">
        <v>43</v>
      </c>
      <c r="C4" s="262"/>
      <c r="D4" s="262"/>
      <c r="E4" s="262"/>
      <c r="F4" s="142" t="s">
        <v>13</v>
      </c>
      <c r="G4" s="20"/>
      <c r="H4" s="433">
        <v>45979</v>
      </c>
      <c r="I4" s="48"/>
      <c r="J4" s="18"/>
    </row>
    <row r="5" spans="1:13" ht="19.5" customHeight="1">
      <c r="A5" s="23" t="s">
        <v>14</v>
      </c>
      <c r="B5" s="263" t="s">
        <v>42</v>
      </c>
      <c r="C5" s="262"/>
      <c r="D5" s="262"/>
      <c r="E5" s="262"/>
      <c r="F5" s="30"/>
      <c r="G5" s="32"/>
      <c r="H5" s="212"/>
      <c r="I5" s="33"/>
      <c r="J5" s="34"/>
    </row>
    <row r="6" spans="1:13" ht="19.5" customHeight="1" thickBot="1">
      <c r="A6" s="23"/>
      <c r="B6" s="29"/>
      <c r="C6" s="18"/>
      <c r="D6" s="18"/>
      <c r="E6" s="18"/>
      <c r="F6" s="30"/>
      <c r="G6" s="32"/>
      <c r="H6" s="21"/>
      <c r="I6" s="22"/>
      <c r="J6" s="18"/>
    </row>
    <row r="7" spans="1:13" ht="24" customHeight="1" thickBot="1">
      <c r="A7" s="45" t="s">
        <v>15</v>
      </c>
      <c r="B7" s="42" t="s">
        <v>16</v>
      </c>
      <c r="C7" s="425" t="s">
        <v>17</v>
      </c>
      <c r="D7" s="425"/>
      <c r="E7" s="425"/>
      <c r="F7" s="45" t="s">
        <v>18</v>
      </c>
      <c r="G7" s="40" t="s">
        <v>19</v>
      </c>
      <c r="H7" s="40" t="s">
        <v>20</v>
      </c>
      <c r="I7" s="43" t="s">
        <v>21</v>
      </c>
      <c r="J7" s="44" t="s">
        <v>22</v>
      </c>
    </row>
    <row r="8" spans="1:13" ht="16.5" customHeight="1">
      <c r="A8" s="110">
        <v>45934</v>
      </c>
      <c r="B8" s="85" t="str">
        <f t="shared" ref="B8:B71" si="0">IF(WEEKDAY(A8,2)=5,"piątek",IF(WEEKDAY(A8,2)=6,"sobota",IF(WEEKDAY(A8,2)=7,"niedziela","Błąd")))</f>
        <v>sobota</v>
      </c>
      <c r="C8" s="264">
        <v>0.33333333333333331</v>
      </c>
      <c r="D8" s="122" t="s">
        <v>23</v>
      </c>
      <c r="E8" s="265">
        <v>0.43402777777777779</v>
      </c>
      <c r="F8" s="54" t="s">
        <v>82</v>
      </c>
      <c r="G8" s="67" t="s">
        <v>114</v>
      </c>
      <c r="H8" s="55" t="s">
        <v>84</v>
      </c>
      <c r="I8" s="150" t="s">
        <v>115</v>
      </c>
      <c r="J8" s="65">
        <v>3</v>
      </c>
    </row>
    <row r="9" spans="1:13" ht="16.5" customHeight="1">
      <c r="A9" s="107">
        <v>45934</v>
      </c>
      <c r="B9" s="138" t="str">
        <f t="shared" si="0"/>
        <v>sobota</v>
      </c>
      <c r="C9" s="266">
        <v>0.44097222222222227</v>
      </c>
      <c r="D9" s="120" t="s">
        <v>23</v>
      </c>
      <c r="E9" s="267">
        <v>0.54166666666666663</v>
      </c>
      <c r="F9" s="51" t="s">
        <v>86</v>
      </c>
      <c r="G9" s="61" t="s">
        <v>114</v>
      </c>
      <c r="H9" s="52" t="s">
        <v>87</v>
      </c>
      <c r="I9" s="151" t="s">
        <v>115</v>
      </c>
      <c r="J9" s="66">
        <v>3</v>
      </c>
    </row>
    <row r="10" spans="1:13" ht="16.5" customHeight="1">
      <c r="A10" s="107">
        <v>45934</v>
      </c>
      <c r="B10" s="138" t="str">
        <f t="shared" si="0"/>
        <v>sobota</v>
      </c>
      <c r="C10" s="266">
        <v>0.5625</v>
      </c>
      <c r="D10" s="120" t="s">
        <v>23</v>
      </c>
      <c r="E10" s="267">
        <v>0.66319444444444442</v>
      </c>
      <c r="F10" s="51" t="s">
        <v>88</v>
      </c>
      <c r="G10" s="61" t="s">
        <v>114</v>
      </c>
      <c r="H10" s="52" t="s">
        <v>87</v>
      </c>
      <c r="I10" s="151" t="s">
        <v>115</v>
      </c>
      <c r="J10" s="58">
        <v>3</v>
      </c>
    </row>
    <row r="11" spans="1:13" ht="16.5" customHeight="1">
      <c r="A11" s="107">
        <v>45934</v>
      </c>
      <c r="B11" s="138" t="str">
        <f t="shared" si="0"/>
        <v>sobota</v>
      </c>
      <c r="C11" s="266">
        <v>0.67013888888888884</v>
      </c>
      <c r="D11" s="120" t="s">
        <v>23</v>
      </c>
      <c r="E11" s="267">
        <v>0.77083333333333337</v>
      </c>
      <c r="F11" s="51" t="s">
        <v>76</v>
      </c>
      <c r="G11" s="61" t="s">
        <v>114</v>
      </c>
      <c r="H11" s="51" t="s">
        <v>77</v>
      </c>
      <c r="I11" s="152" t="s">
        <v>115</v>
      </c>
      <c r="J11" s="58">
        <v>3</v>
      </c>
    </row>
    <row r="12" spans="1:13" ht="16.5" customHeight="1" thickBot="1">
      <c r="A12" s="107">
        <v>45934</v>
      </c>
      <c r="B12" s="139" t="str">
        <f t="shared" si="0"/>
        <v>sobota</v>
      </c>
      <c r="C12" s="268">
        <v>0.77777777777777779</v>
      </c>
      <c r="D12" s="121" t="s">
        <v>23</v>
      </c>
      <c r="E12" s="269">
        <v>0.87847222222222221</v>
      </c>
      <c r="F12" s="113"/>
      <c r="G12" s="63"/>
      <c r="H12" s="103"/>
      <c r="I12" s="153"/>
      <c r="J12" s="63"/>
      <c r="K12" s="62"/>
      <c r="L12" s="62"/>
      <c r="M12" s="62"/>
    </row>
    <row r="13" spans="1:13" ht="16.5" customHeight="1">
      <c r="A13" s="134">
        <v>45935</v>
      </c>
      <c r="B13" s="81" t="str">
        <f t="shared" si="0"/>
        <v>niedziela</v>
      </c>
      <c r="C13" s="266">
        <v>0.33333333333333331</v>
      </c>
      <c r="D13" s="120" t="s">
        <v>23</v>
      </c>
      <c r="E13" s="270">
        <v>0.43402777777777779</v>
      </c>
      <c r="F13" s="54" t="s">
        <v>47</v>
      </c>
      <c r="G13" s="324" t="s">
        <v>114</v>
      </c>
      <c r="H13" s="55" t="s">
        <v>116</v>
      </c>
      <c r="I13" s="150" t="s">
        <v>115</v>
      </c>
      <c r="J13" s="65">
        <v>3</v>
      </c>
    </row>
    <row r="14" spans="1:13" ht="16.5" customHeight="1">
      <c r="A14" s="108">
        <v>45935</v>
      </c>
      <c r="B14" s="81" t="str">
        <f t="shared" si="0"/>
        <v>niedziela</v>
      </c>
      <c r="C14" s="266">
        <v>0.44097222222222227</v>
      </c>
      <c r="D14" s="120" t="s">
        <v>23</v>
      </c>
      <c r="E14" s="270">
        <v>0.54166666666666663</v>
      </c>
      <c r="F14" s="51" t="s">
        <v>79</v>
      </c>
      <c r="G14" s="61" t="s">
        <v>114</v>
      </c>
      <c r="H14" s="52" t="s">
        <v>81</v>
      </c>
      <c r="I14" s="125" t="s">
        <v>115</v>
      </c>
      <c r="J14" s="66">
        <v>3</v>
      </c>
    </row>
    <row r="15" spans="1:13" ht="16.5" customHeight="1">
      <c r="A15" s="108">
        <v>45935</v>
      </c>
      <c r="B15" s="81" t="str">
        <f t="shared" si="0"/>
        <v>niedziela</v>
      </c>
      <c r="C15" s="266">
        <v>0.5625</v>
      </c>
      <c r="D15" s="120" t="s">
        <v>23</v>
      </c>
      <c r="E15" s="270">
        <v>0.66319444444444442</v>
      </c>
      <c r="F15" s="51" t="s">
        <v>68</v>
      </c>
      <c r="G15" s="61" t="s">
        <v>114</v>
      </c>
      <c r="H15" s="396" t="s">
        <v>141</v>
      </c>
      <c r="I15" s="151" t="s">
        <v>115</v>
      </c>
      <c r="J15" s="66">
        <v>3</v>
      </c>
    </row>
    <row r="16" spans="1:13" ht="16.5" customHeight="1">
      <c r="A16" s="108">
        <v>45935</v>
      </c>
      <c r="B16" s="81" t="str">
        <f t="shared" si="0"/>
        <v>niedziela</v>
      </c>
      <c r="C16" s="266">
        <v>0.67013888888888884</v>
      </c>
      <c r="D16" s="120" t="s">
        <v>23</v>
      </c>
      <c r="E16" s="270">
        <v>0.77083333333333337</v>
      </c>
      <c r="F16" s="51" t="s">
        <v>86</v>
      </c>
      <c r="G16" s="61" t="s">
        <v>114</v>
      </c>
      <c r="H16" s="51" t="s">
        <v>87</v>
      </c>
      <c r="I16" s="115" t="s">
        <v>115</v>
      </c>
      <c r="J16" s="58">
        <v>3</v>
      </c>
      <c r="M16" s="62"/>
    </row>
    <row r="17" spans="1:13" ht="16.5" customHeight="1" thickBot="1">
      <c r="A17" s="108">
        <v>45935</v>
      </c>
      <c r="B17" s="81" t="str">
        <f t="shared" si="0"/>
        <v>niedziela</v>
      </c>
      <c r="C17" s="268">
        <v>0.77777777777777779</v>
      </c>
      <c r="D17" s="121" t="s">
        <v>23</v>
      </c>
      <c r="E17" s="271">
        <v>0.87847222222222221</v>
      </c>
      <c r="F17" s="116"/>
      <c r="G17" s="111"/>
      <c r="H17" s="103"/>
      <c r="I17" s="126"/>
      <c r="J17" s="49"/>
    </row>
    <row r="18" spans="1:13" ht="16.5" customHeight="1">
      <c r="A18" s="110">
        <v>45948</v>
      </c>
      <c r="B18" s="70" t="str">
        <f t="shared" si="0"/>
        <v>sobota</v>
      </c>
      <c r="C18" s="264">
        <v>0.33333333333333331</v>
      </c>
      <c r="D18" s="122" t="s">
        <v>23</v>
      </c>
      <c r="E18" s="272">
        <v>0.43402777777777779</v>
      </c>
      <c r="F18" s="336"/>
      <c r="G18" s="401"/>
      <c r="H18" s="402"/>
      <c r="I18" s="403"/>
      <c r="J18" s="404"/>
    </row>
    <row r="19" spans="1:13" ht="16.5" customHeight="1">
      <c r="A19" s="107">
        <v>45948</v>
      </c>
      <c r="B19" s="73" t="str">
        <f t="shared" si="0"/>
        <v>sobota</v>
      </c>
      <c r="C19" s="266">
        <v>0.44097222222222227</v>
      </c>
      <c r="D19" s="120" t="s">
        <v>23</v>
      </c>
      <c r="E19" s="267">
        <v>0.54166666666666663</v>
      </c>
      <c r="F19" s="51" t="s">
        <v>76</v>
      </c>
      <c r="G19" s="61" t="s">
        <v>114</v>
      </c>
      <c r="H19" s="51" t="s">
        <v>77</v>
      </c>
      <c r="I19" s="152" t="s">
        <v>115</v>
      </c>
      <c r="J19" s="58">
        <v>3</v>
      </c>
    </row>
    <row r="20" spans="1:13" ht="16.5" customHeight="1">
      <c r="A20" s="107">
        <v>45948</v>
      </c>
      <c r="B20" s="73" t="str">
        <f t="shared" si="0"/>
        <v>sobota</v>
      </c>
      <c r="C20" s="266">
        <v>0.5625</v>
      </c>
      <c r="D20" s="120" t="s">
        <v>23</v>
      </c>
      <c r="E20" s="267">
        <v>0.66319444444444442</v>
      </c>
      <c r="F20" s="51" t="s">
        <v>79</v>
      </c>
      <c r="G20" s="61" t="s">
        <v>114</v>
      </c>
      <c r="H20" s="52" t="s">
        <v>81</v>
      </c>
      <c r="I20" s="125" t="s">
        <v>115</v>
      </c>
      <c r="J20" s="66">
        <v>3</v>
      </c>
    </row>
    <row r="21" spans="1:13" ht="16.5" customHeight="1">
      <c r="A21" s="107">
        <v>45948</v>
      </c>
      <c r="B21" s="73" t="str">
        <f t="shared" si="0"/>
        <v>sobota</v>
      </c>
      <c r="C21" s="273">
        <v>0.67013888888888884</v>
      </c>
      <c r="D21" s="119" t="s">
        <v>23</v>
      </c>
      <c r="E21" s="274">
        <v>0.77083333333333337</v>
      </c>
      <c r="F21" s="51" t="s">
        <v>82</v>
      </c>
      <c r="G21" s="58" t="s">
        <v>114</v>
      </c>
      <c r="H21" s="52" t="s">
        <v>84</v>
      </c>
      <c r="I21" s="152" t="s">
        <v>115</v>
      </c>
      <c r="J21" s="66">
        <v>3</v>
      </c>
    </row>
    <row r="22" spans="1:13" ht="16.5" customHeight="1" thickBot="1">
      <c r="A22" s="107">
        <v>45948</v>
      </c>
      <c r="B22" s="73" t="str">
        <f t="shared" si="0"/>
        <v>sobota</v>
      </c>
      <c r="C22" s="275">
        <v>0.77777777777777779</v>
      </c>
      <c r="D22" s="133" t="s">
        <v>23</v>
      </c>
      <c r="E22" s="274">
        <v>0.87847222222222221</v>
      </c>
      <c r="F22" s="53" t="s">
        <v>85</v>
      </c>
      <c r="G22" s="206" t="s">
        <v>114</v>
      </c>
      <c r="H22" s="53" t="s">
        <v>139</v>
      </c>
      <c r="I22" s="185" t="s">
        <v>115</v>
      </c>
      <c r="J22" s="49">
        <v>3</v>
      </c>
    </row>
    <row r="23" spans="1:13" ht="16.5" customHeight="1">
      <c r="A23" s="76">
        <v>45949</v>
      </c>
      <c r="B23" s="77" t="str">
        <f t="shared" si="0"/>
        <v>niedziela</v>
      </c>
      <c r="C23" s="276">
        <v>0.33333333333333331</v>
      </c>
      <c r="D23" s="118" t="s">
        <v>23</v>
      </c>
      <c r="E23" s="277">
        <v>0.43402777777777779</v>
      </c>
      <c r="F23" s="54" t="s">
        <v>47</v>
      </c>
      <c r="G23" s="324" t="s">
        <v>114</v>
      </c>
      <c r="H23" s="55" t="s">
        <v>116</v>
      </c>
      <c r="I23" s="150" t="s">
        <v>115</v>
      </c>
      <c r="J23" s="65">
        <v>3</v>
      </c>
    </row>
    <row r="24" spans="1:13" ht="16.5" customHeight="1">
      <c r="A24" s="79">
        <v>45949</v>
      </c>
      <c r="B24" s="80" t="str">
        <f t="shared" si="0"/>
        <v>niedziela</v>
      </c>
      <c r="C24" s="273">
        <v>0.44097222222222227</v>
      </c>
      <c r="D24" s="119" t="s">
        <v>23</v>
      </c>
      <c r="E24" s="278">
        <v>0.54166666666666663</v>
      </c>
      <c r="F24" s="51" t="s">
        <v>79</v>
      </c>
      <c r="G24" s="61" t="s">
        <v>114</v>
      </c>
      <c r="H24" s="52" t="s">
        <v>81</v>
      </c>
      <c r="I24" s="125" t="s">
        <v>115</v>
      </c>
      <c r="J24" s="66">
        <v>3</v>
      </c>
    </row>
    <row r="25" spans="1:13" ht="16.5" customHeight="1">
      <c r="A25" s="79">
        <v>45949</v>
      </c>
      <c r="B25" s="80" t="str">
        <f t="shared" si="0"/>
        <v>niedziela</v>
      </c>
      <c r="C25" s="266">
        <v>0.5625</v>
      </c>
      <c r="D25" s="120" t="s">
        <v>23</v>
      </c>
      <c r="E25" s="279">
        <v>0.66319444444444442</v>
      </c>
      <c r="F25" s="51" t="s">
        <v>71</v>
      </c>
      <c r="G25" s="321" t="s">
        <v>114</v>
      </c>
      <c r="H25" s="52" t="s">
        <v>70</v>
      </c>
      <c r="I25" s="326" t="s">
        <v>115</v>
      </c>
      <c r="J25" s="36">
        <v>3</v>
      </c>
    </row>
    <row r="26" spans="1:13" ht="16.5" customHeight="1">
      <c r="A26" s="79">
        <v>45949</v>
      </c>
      <c r="B26" s="81" t="str">
        <f t="shared" si="0"/>
        <v>niedziela</v>
      </c>
      <c r="C26" s="266">
        <v>0.67013888888888884</v>
      </c>
      <c r="D26" s="120" t="s">
        <v>23</v>
      </c>
      <c r="E26" s="279">
        <v>0.77083333333333337</v>
      </c>
      <c r="F26" s="167" t="s">
        <v>74</v>
      </c>
      <c r="G26" s="321" t="s">
        <v>114</v>
      </c>
      <c r="H26" s="145" t="s">
        <v>141</v>
      </c>
      <c r="I26" s="327" t="s">
        <v>115</v>
      </c>
      <c r="J26" s="101">
        <v>3</v>
      </c>
    </row>
    <row r="27" spans="1:13" ht="16.5" customHeight="1" thickBot="1">
      <c r="A27" s="82">
        <v>45949</v>
      </c>
      <c r="B27" s="83" t="str">
        <f t="shared" si="0"/>
        <v>niedziela</v>
      </c>
      <c r="C27" s="268">
        <v>0.77777777777777779</v>
      </c>
      <c r="D27" s="121" t="s">
        <v>23</v>
      </c>
      <c r="E27" s="280">
        <v>0.87847222222222221</v>
      </c>
      <c r="F27" s="123"/>
      <c r="G27" s="206"/>
      <c r="H27" s="103"/>
      <c r="I27" s="329"/>
      <c r="J27" s="63"/>
    </row>
    <row r="28" spans="1:13" ht="16.5" customHeight="1">
      <c r="A28" s="110">
        <v>45955</v>
      </c>
      <c r="B28" s="138" t="str">
        <f t="shared" si="0"/>
        <v>sobota</v>
      </c>
      <c r="C28" s="264">
        <v>0.33333333333333331</v>
      </c>
      <c r="D28" s="122" t="s">
        <v>23</v>
      </c>
      <c r="E28" s="281">
        <v>0.43402777777777779</v>
      </c>
      <c r="F28" s="166"/>
      <c r="G28" s="59"/>
      <c r="H28" s="166"/>
      <c r="I28" s="124"/>
      <c r="J28" s="67"/>
      <c r="K28" s="135"/>
      <c r="L28" s="135"/>
      <c r="M28" s="135"/>
    </row>
    <row r="29" spans="1:13" ht="16.5" customHeight="1">
      <c r="A29" s="107">
        <v>45955</v>
      </c>
      <c r="B29" s="138" t="str">
        <f t="shared" si="0"/>
        <v>sobota</v>
      </c>
      <c r="C29" s="266">
        <v>0.44097222222222227</v>
      </c>
      <c r="D29" s="120" t="s">
        <v>23</v>
      </c>
      <c r="E29" s="279">
        <v>0.54166666666666663</v>
      </c>
      <c r="F29" s="51" t="s">
        <v>36</v>
      </c>
      <c r="G29" s="174" t="s">
        <v>119</v>
      </c>
      <c r="H29" s="52" t="s">
        <v>41</v>
      </c>
      <c r="I29" s="209" t="s">
        <v>138</v>
      </c>
      <c r="J29" s="66">
        <v>3</v>
      </c>
      <c r="K29" s="135"/>
      <c r="L29" s="135"/>
      <c r="M29" s="135"/>
    </row>
    <row r="30" spans="1:13" ht="16.5" customHeight="1">
      <c r="A30" s="107">
        <v>45955</v>
      </c>
      <c r="B30" s="138" t="str">
        <f t="shared" si="0"/>
        <v>sobota</v>
      </c>
      <c r="C30" s="266">
        <v>0.5625</v>
      </c>
      <c r="D30" s="120" t="s">
        <v>23</v>
      </c>
      <c r="E30" s="279">
        <v>0.66319444444444442</v>
      </c>
      <c r="F30" s="339" t="s">
        <v>145</v>
      </c>
      <c r="G30" s="61" t="s">
        <v>123</v>
      </c>
      <c r="H30" s="339" t="s">
        <v>146</v>
      </c>
      <c r="I30" s="115"/>
      <c r="J30" s="58">
        <v>3</v>
      </c>
    </row>
    <row r="31" spans="1:13" ht="16.5" customHeight="1">
      <c r="A31" s="107">
        <v>45955</v>
      </c>
      <c r="B31" s="138" t="str">
        <f t="shared" si="0"/>
        <v>sobota</v>
      </c>
      <c r="C31" s="266">
        <v>0.67013888888888884</v>
      </c>
      <c r="D31" s="120" t="s">
        <v>23</v>
      </c>
      <c r="E31" s="279">
        <v>0.77083333333333337</v>
      </c>
      <c r="F31" s="51"/>
      <c r="G31" s="61"/>
      <c r="H31" s="52"/>
      <c r="I31" s="210"/>
      <c r="J31" s="66"/>
    </row>
    <row r="32" spans="1:13" ht="16.5" customHeight="1" thickBot="1">
      <c r="A32" s="141">
        <v>45955</v>
      </c>
      <c r="B32" s="138" t="str">
        <f t="shared" si="0"/>
        <v>sobota</v>
      </c>
      <c r="C32" s="268">
        <v>0.77777777777777779</v>
      </c>
      <c r="D32" s="121" t="s">
        <v>23</v>
      </c>
      <c r="E32" s="280">
        <v>0.87847222222222221</v>
      </c>
      <c r="F32" s="53"/>
      <c r="G32" s="206"/>
      <c r="H32" s="53"/>
      <c r="I32" s="211"/>
      <c r="J32" s="169"/>
    </row>
    <row r="33" spans="1:12" ht="16.5" customHeight="1">
      <c r="A33" s="134">
        <v>45956</v>
      </c>
      <c r="B33" s="77" t="str">
        <f t="shared" si="0"/>
        <v>niedziela</v>
      </c>
      <c r="C33" s="276">
        <v>0.33333333333333331</v>
      </c>
      <c r="D33" s="118" t="s">
        <v>23</v>
      </c>
      <c r="E33" s="277">
        <v>0.43402777777777779</v>
      </c>
      <c r="F33" s="217"/>
      <c r="G33" s="359"/>
      <c r="H33" s="217"/>
      <c r="I33" s="213"/>
      <c r="J33" s="67"/>
    </row>
    <row r="34" spans="1:12" ht="16.5" customHeight="1">
      <c r="A34" s="108">
        <v>45956</v>
      </c>
      <c r="B34" s="80" t="str">
        <f t="shared" si="0"/>
        <v>niedziela</v>
      </c>
      <c r="C34" s="273">
        <v>0.44097222222222227</v>
      </c>
      <c r="D34" s="119" t="s">
        <v>23</v>
      </c>
      <c r="E34" s="278">
        <v>0.54166666666666663</v>
      </c>
      <c r="F34" s="51" t="s">
        <v>36</v>
      </c>
      <c r="G34" s="174" t="s">
        <v>119</v>
      </c>
      <c r="H34" s="52" t="s">
        <v>41</v>
      </c>
      <c r="I34" s="209" t="s">
        <v>138</v>
      </c>
      <c r="J34" s="66">
        <v>3</v>
      </c>
    </row>
    <row r="35" spans="1:12" ht="16.5" customHeight="1">
      <c r="A35" s="108">
        <v>45956</v>
      </c>
      <c r="B35" s="80" t="str">
        <f t="shared" si="0"/>
        <v>niedziela</v>
      </c>
      <c r="C35" s="273">
        <v>0.5625</v>
      </c>
      <c r="D35" s="119" t="s">
        <v>23</v>
      </c>
      <c r="E35" s="278">
        <v>0.66319444444444442</v>
      </c>
      <c r="F35" s="51"/>
      <c r="G35" s="61"/>
      <c r="H35" s="52"/>
      <c r="I35" s="214"/>
      <c r="J35" s="58"/>
    </row>
    <row r="36" spans="1:12" ht="16.5" customHeight="1">
      <c r="A36" s="108">
        <v>45956</v>
      </c>
      <c r="B36" s="80" t="str">
        <f t="shared" si="0"/>
        <v>niedziela</v>
      </c>
      <c r="C36" s="266">
        <v>0.67013888888888884</v>
      </c>
      <c r="D36" s="120" t="s">
        <v>23</v>
      </c>
      <c r="E36" s="279">
        <v>0.77083333333333337</v>
      </c>
      <c r="F36" s="167"/>
      <c r="G36" s="61"/>
      <c r="H36" s="51"/>
      <c r="I36" s="214"/>
      <c r="J36" s="66"/>
    </row>
    <row r="37" spans="1:12" ht="16.5" customHeight="1" thickBot="1">
      <c r="A37" s="109">
        <v>45956</v>
      </c>
      <c r="B37" s="80" t="str">
        <f t="shared" si="0"/>
        <v>niedziela</v>
      </c>
      <c r="C37" s="268">
        <v>0.77777777777777779</v>
      </c>
      <c r="D37" s="121" t="s">
        <v>23</v>
      </c>
      <c r="E37" s="280">
        <v>0.87847222222222221</v>
      </c>
      <c r="F37" s="171"/>
      <c r="G37" s="111"/>
      <c r="H37" s="53"/>
      <c r="I37" s="168"/>
      <c r="J37" s="49"/>
    </row>
    <row r="38" spans="1:12" ht="16.5" customHeight="1">
      <c r="A38" s="110">
        <v>45976</v>
      </c>
      <c r="B38" s="85" t="str">
        <f t="shared" si="0"/>
        <v>sobota</v>
      </c>
      <c r="C38" s="276">
        <v>0.33333333333333331</v>
      </c>
      <c r="D38" s="118" t="s">
        <v>23</v>
      </c>
      <c r="E38" s="277">
        <v>0.43402777777777779</v>
      </c>
      <c r="F38" s="54" t="s">
        <v>68</v>
      </c>
      <c r="G38" s="59" t="s">
        <v>114</v>
      </c>
      <c r="H38" s="166" t="s">
        <v>141</v>
      </c>
      <c r="I38" s="124" t="s">
        <v>115</v>
      </c>
      <c r="J38" s="67">
        <v>3</v>
      </c>
    </row>
    <row r="39" spans="1:12" ht="16.5" customHeight="1">
      <c r="A39" s="107">
        <v>45976</v>
      </c>
      <c r="B39" s="138" t="str">
        <f t="shared" si="0"/>
        <v>sobota</v>
      </c>
      <c r="C39" s="273">
        <v>0.44097222222222227</v>
      </c>
      <c r="D39" s="119" t="s">
        <v>23</v>
      </c>
      <c r="E39" s="278">
        <v>0.54166666666666663</v>
      </c>
      <c r="F39" s="51" t="s">
        <v>79</v>
      </c>
      <c r="G39" s="61" t="s">
        <v>114</v>
      </c>
      <c r="H39" s="52" t="s">
        <v>81</v>
      </c>
      <c r="I39" s="125" t="s">
        <v>115</v>
      </c>
      <c r="J39" s="66">
        <v>3</v>
      </c>
    </row>
    <row r="40" spans="1:12" ht="16.5" customHeight="1">
      <c r="A40" s="107">
        <v>45976</v>
      </c>
      <c r="B40" s="138" t="str">
        <f t="shared" si="0"/>
        <v>sobota</v>
      </c>
      <c r="C40" s="273">
        <v>0.5625</v>
      </c>
      <c r="D40" s="119" t="s">
        <v>23</v>
      </c>
      <c r="E40" s="278">
        <v>0.66319444444444442</v>
      </c>
      <c r="F40" s="51" t="s">
        <v>71</v>
      </c>
      <c r="G40" s="321" t="s">
        <v>114</v>
      </c>
      <c r="H40" s="52" t="s">
        <v>70</v>
      </c>
      <c r="I40" s="326" t="s">
        <v>115</v>
      </c>
      <c r="J40" s="36">
        <v>3</v>
      </c>
    </row>
    <row r="41" spans="1:12" ht="16.5" customHeight="1">
      <c r="A41" s="107">
        <v>45976</v>
      </c>
      <c r="B41" s="138" t="str">
        <f t="shared" si="0"/>
        <v>sobota</v>
      </c>
      <c r="C41" s="273">
        <v>0.67013888888888884</v>
      </c>
      <c r="D41" s="119" t="s">
        <v>23</v>
      </c>
      <c r="E41" s="278">
        <v>0.77083333333333337</v>
      </c>
      <c r="F41" s="167" t="s">
        <v>74</v>
      </c>
      <c r="G41" s="321" t="s">
        <v>114</v>
      </c>
      <c r="H41" s="145" t="s">
        <v>141</v>
      </c>
      <c r="I41" s="327" t="s">
        <v>115</v>
      </c>
      <c r="J41" s="101">
        <v>3</v>
      </c>
    </row>
    <row r="42" spans="1:12" ht="16.5" customHeight="1" thickBot="1">
      <c r="A42" s="141">
        <v>45976</v>
      </c>
      <c r="B42" s="138" t="str">
        <f t="shared" si="0"/>
        <v>sobota</v>
      </c>
      <c r="C42" s="268">
        <v>0.77777777777777779</v>
      </c>
      <c r="D42" s="121" t="s">
        <v>23</v>
      </c>
      <c r="E42" s="280">
        <v>0.87847222222222221</v>
      </c>
      <c r="F42" s="362"/>
      <c r="G42" s="406"/>
      <c r="H42" s="407"/>
      <c r="I42" s="408"/>
      <c r="J42" s="409"/>
      <c r="K42" s="405"/>
      <c r="L42" s="405"/>
    </row>
    <row r="43" spans="1:12" ht="16.5" customHeight="1">
      <c r="A43" s="134">
        <v>45977</v>
      </c>
      <c r="B43" s="77" t="str">
        <f t="shared" si="0"/>
        <v>niedziela</v>
      </c>
      <c r="C43" s="264">
        <v>0.33333333333333331</v>
      </c>
      <c r="D43" s="122" t="s">
        <v>23</v>
      </c>
      <c r="E43" s="281">
        <v>0.43402777777777779</v>
      </c>
      <c r="F43" s="54" t="s">
        <v>47</v>
      </c>
      <c r="G43" s="324" t="s">
        <v>114</v>
      </c>
      <c r="H43" s="55" t="s">
        <v>116</v>
      </c>
      <c r="I43" s="150" t="s">
        <v>115</v>
      </c>
      <c r="J43" s="65">
        <v>3</v>
      </c>
    </row>
    <row r="44" spans="1:12" ht="16.5" customHeight="1">
      <c r="A44" s="108">
        <v>45977</v>
      </c>
      <c r="B44" s="80" t="str">
        <f t="shared" si="0"/>
        <v>niedziela</v>
      </c>
      <c r="C44" s="266">
        <v>0.44097222222222227</v>
      </c>
      <c r="D44" s="120" t="s">
        <v>23</v>
      </c>
      <c r="E44" s="279">
        <v>0.54166666666666663</v>
      </c>
      <c r="F44" s="51" t="s">
        <v>86</v>
      </c>
      <c r="G44" s="61" t="s">
        <v>114</v>
      </c>
      <c r="H44" s="52" t="s">
        <v>87</v>
      </c>
      <c r="I44" s="151" t="s">
        <v>115</v>
      </c>
      <c r="J44" s="66">
        <v>3</v>
      </c>
    </row>
    <row r="45" spans="1:12" ht="16.5" customHeight="1">
      <c r="A45" s="108">
        <v>45977</v>
      </c>
      <c r="B45" s="80" t="str">
        <f t="shared" si="0"/>
        <v>niedziela</v>
      </c>
      <c r="C45" s="273">
        <v>0.5625</v>
      </c>
      <c r="D45" s="119" t="s">
        <v>23</v>
      </c>
      <c r="E45" s="278">
        <v>0.66319444444444442</v>
      </c>
      <c r="F45" s="51" t="s">
        <v>88</v>
      </c>
      <c r="G45" s="61" t="s">
        <v>114</v>
      </c>
      <c r="H45" s="52" t="s">
        <v>87</v>
      </c>
      <c r="I45" s="151" t="s">
        <v>115</v>
      </c>
      <c r="J45" s="58">
        <v>3</v>
      </c>
    </row>
    <row r="46" spans="1:12" ht="16.5" customHeight="1">
      <c r="A46" s="108">
        <v>45977</v>
      </c>
      <c r="B46" s="80" t="str">
        <f t="shared" si="0"/>
        <v>niedziela</v>
      </c>
      <c r="C46" s="282">
        <v>0.67013888888888884</v>
      </c>
      <c r="D46" s="93" t="s">
        <v>23</v>
      </c>
      <c r="E46" s="282">
        <v>0.77083333333333337</v>
      </c>
      <c r="F46" s="51" t="s">
        <v>82</v>
      </c>
      <c r="G46" s="58" t="s">
        <v>114</v>
      </c>
      <c r="H46" s="52" t="s">
        <v>84</v>
      </c>
      <c r="I46" s="152" t="s">
        <v>115</v>
      </c>
      <c r="J46" s="66">
        <v>3</v>
      </c>
      <c r="K46" s="135"/>
    </row>
    <row r="47" spans="1:12" ht="16.5" customHeight="1" thickBot="1">
      <c r="A47" s="109">
        <v>45977</v>
      </c>
      <c r="B47" s="80" t="str">
        <f t="shared" si="0"/>
        <v>niedziela</v>
      </c>
      <c r="C47" s="283">
        <v>0.77777777777777779</v>
      </c>
      <c r="D47" s="95" t="s">
        <v>23</v>
      </c>
      <c r="E47" s="283">
        <v>0.87847222222222221</v>
      </c>
      <c r="F47" s="171"/>
      <c r="G47" s="111"/>
      <c r="H47" s="53"/>
      <c r="I47" s="325"/>
      <c r="J47" s="63"/>
    </row>
    <row r="48" spans="1:12" ht="16.5" customHeight="1">
      <c r="A48" s="107">
        <v>45983</v>
      </c>
      <c r="B48" s="85" t="str">
        <f t="shared" si="0"/>
        <v>sobota</v>
      </c>
      <c r="C48" s="284">
        <v>0.33333333333333331</v>
      </c>
      <c r="D48" s="91" t="s">
        <v>23</v>
      </c>
      <c r="E48" s="284">
        <v>0.43402777777777779</v>
      </c>
      <c r="F48" s="54" t="s">
        <v>36</v>
      </c>
      <c r="G48" s="173" t="s">
        <v>119</v>
      </c>
      <c r="H48" s="55" t="s">
        <v>41</v>
      </c>
      <c r="I48" s="226" t="s">
        <v>138</v>
      </c>
      <c r="J48" s="65">
        <v>3</v>
      </c>
    </row>
    <row r="49" spans="1:10" ht="16.5" customHeight="1">
      <c r="A49" s="107">
        <v>45983</v>
      </c>
      <c r="B49" s="138" t="str">
        <f t="shared" si="0"/>
        <v>sobota</v>
      </c>
      <c r="C49" s="282">
        <v>0.44097222222222227</v>
      </c>
      <c r="D49" s="93" t="s">
        <v>23</v>
      </c>
      <c r="E49" s="282">
        <v>0.54166666666666663</v>
      </c>
      <c r="F49" s="51" t="s">
        <v>69</v>
      </c>
      <c r="G49" s="61" t="s">
        <v>117</v>
      </c>
      <c r="H49" s="145" t="s">
        <v>141</v>
      </c>
      <c r="I49" s="427" t="s">
        <v>152</v>
      </c>
      <c r="J49" s="58">
        <v>3</v>
      </c>
    </row>
    <row r="50" spans="1:10" ht="16.5" customHeight="1">
      <c r="A50" s="107">
        <v>45983</v>
      </c>
      <c r="B50" s="138" t="str">
        <f t="shared" si="0"/>
        <v>sobota</v>
      </c>
      <c r="C50" s="282">
        <v>0.5625</v>
      </c>
      <c r="D50" s="93" t="s">
        <v>23</v>
      </c>
      <c r="E50" s="282">
        <v>0.66319444444444442</v>
      </c>
      <c r="F50" s="217" t="s">
        <v>80</v>
      </c>
      <c r="G50" s="174" t="s">
        <v>117</v>
      </c>
      <c r="H50" s="52" t="s">
        <v>81</v>
      </c>
      <c r="I50" s="428" t="s">
        <v>152</v>
      </c>
      <c r="J50" s="58">
        <v>3</v>
      </c>
    </row>
    <row r="51" spans="1:10" ht="16.5" customHeight="1">
      <c r="A51" s="107">
        <v>45983</v>
      </c>
      <c r="B51" s="140" t="str">
        <f t="shared" si="0"/>
        <v>sobota</v>
      </c>
      <c r="C51" s="282">
        <v>0.67013888888888884</v>
      </c>
      <c r="D51" s="93" t="s">
        <v>23</v>
      </c>
      <c r="E51" s="282">
        <v>0.77083333333333337</v>
      </c>
      <c r="F51" s="217" t="s">
        <v>89</v>
      </c>
      <c r="G51" s="61" t="s">
        <v>117</v>
      </c>
      <c r="H51" s="51" t="s">
        <v>87</v>
      </c>
      <c r="I51" s="429" t="s">
        <v>152</v>
      </c>
      <c r="J51" s="66">
        <v>3</v>
      </c>
    </row>
    <row r="52" spans="1:10" ht="16.5" customHeight="1" thickBot="1">
      <c r="A52" s="107">
        <v>45983</v>
      </c>
      <c r="B52" s="140" t="str">
        <f t="shared" si="0"/>
        <v>sobota</v>
      </c>
      <c r="C52" s="283">
        <v>0.77777777777777779</v>
      </c>
      <c r="D52" s="95" t="s">
        <v>23</v>
      </c>
      <c r="E52" s="283">
        <v>0.87847222222222221</v>
      </c>
      <c r="F52" s="337"/>
      <c r="G52" s="111"/>
      <c r="H52" s="103"/>
      <c r="I52" s="216"/>
      <c r="J52" s="330"/>
    </row>
    <row r="53" spans="1:10" ht="16.5" customHeight="1">
      <c r="A53" s="134">
        <v>45984</v>
      </c>
      <c r="B53" s="90" t="str">
        <f t="shared" si="0"/>
        <v>niedziela</v>
      </c>
      <c r="C53" s="284">
        <v>0.33333333333333331</v>
      </c>
      <c r="D53" s="91" t="s">
        <v>23</v>
      </c>
      <c r="E53" s="284">
        <v>0.43402777777777779</v>
      </c>
      <c r="F53" s="336" t="s">
        <v>73</v>
      </c>
      <c r="G53" s="61" t="s">
        <v>117</v>
      </c>
      <c r="H53" s="52" t="s">
        <v>70</v>
      </c>
      <c r="I53" s="429" t="s">
        <v>152</v>
      </c>
      <c r="J53" s="58">
        <v>3</v>
      </c>
    </row>
    <row r="54" spans="1:10" ht="16.5" customHeight="1">
      <c r="A54" s="108">
        <v>45984</v>
      </c>
      <c r="B54" s="92" t="str">
        <f t="shared" si="0"/>
        <v>niedziela</v>
      </c>
      <c r="C54" s="282">
        <v>0.44097222222222227</v>
      </c>
      <c r="D54" s="93" t="s">
        <v>23</v>
      </c>
      <c r="E54" s="282">
        <v>0.54166666666666663</v>
      </c>
      <c r="F54" s="338" t="s">
        <v>75</v>
      </c>
      <c r="G54" s="61" t="s">
        <v>117</v>
      </c>
      <c r="H54" s="145" t="s">
        <v>141</v>
      </c>
      <c r="I54" s="429" t="s">
        <v>152</v>
      </c>
      <c r="J54" s="66">
        <v>3</v>
      </c>
    </row>
    <row r="55" spans="1:10" ht="16.5" customHeight="1">
      <c r="A55" s="108">
        <v>45984</v>
      </c>
      <c r="B55" s="92" t="str">
        <f t="shared" si="0"/>
        <v>niedziela</v>
      </c>
      <c r="C55" s="282">
        <v>0.5625</v>
      </c>
      <c r="D55" s="93" t="s">
        <v>23</v>
      </c>
      <c r="E55" s="282">
        <v>0.66319444444444442</v>
      </c>
      <c r="F55" s="339" t="s">
        <v>124</v>
      </c>
      <c r="G55" s="149" t="s">
        <v>125</v>
      </c>
      <c r="H55" s="52" t="s">
        <v>116</v>
      </c>
      <c r="I55" s="332" t="s">
        <v>122</v>
      </c>
      <c r="J55" s="146">
        <v>3</v>
      </c>
    </row>
    <row r="56" spans="1:10" ht="16.5" customHeight="1">
      <c r="A56" s="108">
        <v>45984</v>
      </c>
      <c r="B56" s="92" t="str">
        <f t="shared" si="0"/>
        <v>niedziela</v>
      </c>
      <c r="C56" s="282">
        <v>0.67013888888888884</v>
      </c>
      <c r="D56" s="93" t="s">
        <v>23</v>
      </c>
      <c r="E56" s="282">
        <v>0.77083333333333337</v>
      </c>
      <c r="F56" s="217" t="s">
        <v>36</v>
      </c>
      <c r="G56" s="174" t="s">
        <v>119</v>
      </c>
      <c r="H56" s="52" t="s">
        <v>41</v>
      </c>
      <c r="I56" s="209" t="s">
        <v>138</v>
      </c>
      <c r="J56" s="66">
        <v>3</v>
      </c>
    </row>
    <row r="57" spans="1:10" ht="16.5" customHeight="1" thickBot="1">
      <c r="A57" s="108">
        <v>45984</v>
      </c>
      <c r="B57" s="94" t="str">
        <f t="shared" si="0"/>
        <v>niedziela</v>
      </c>
      <c r="C57" s="283">
        <v>0.77777777777777779</v>
      </c>
      <c r="D57" s="95" t="s">
        <v>23</v>
      </c>
      <c r="E57" s="283">
        <v>0.87847222222222221</v>
      </c>
      <c r="F57" s="337"/>
      <c r="G57" s="111"/>
      <c r="H57" s="53"/>
      <c r="I57" s="216"/>
      <c r="J57" s="63"/>
    </row>
    <row r="58" spans="1:10" ht="16.5" customHeight="1">
      <c r="A58" s="69">
        <v>45997</v>
      </c>
      <c r="B58" s="96" t="str">
        <f t="shared" si="0"/>
        <v>sobota</v>
      </c>
      <c r="C58" s="284">
        <v>0.33333333333333331</v>
      </c>
      <c r="D58" s="91" t="s">
        <v>23</v>
      </c>
      <c r="E58" s="284">
        <v>0.43402777777777779</v>
      </c>
      <c r="F58" s="336" t="s">
        <v>83</v>
      </c>
      <c r="G58" s="162" t="s">
        <v>117</v>
      </c>
      <c r="H58" s="54" t="s">
        <v>84</v>
      </c>
      <c r="I58" s="432" t="s">
        <v>152</v>
      </c>
      <c r="J58" s="65">
        <v>3</v>
      </c>
    </row>
    <row r="59" spans="1:10" ht="16.5" customHeight="1">
      <c r="A59" s="72">
        <v>45997</v>
      </c>
      <c r="B59" s="98" t="str">
        <f t="shared" si="0"/>
        <v>sobota</v>
      </c>
      <c r="C59" s="285">
        <v>0.44097222222222227</v>
      </c>
      <c r="D59" s="99" t="s">
        <v>23</v>
      </c>
      <c r="E59" s="285">
        <v>0.54166666666666663</v>
      </c>
      <c r="F59" s="51" t="s">
        <v>78</v>
      </c>
      <c r="G59" s="61" t="s">
        <v>117</v>
      </c>
      <c r="H59" s="52" t="s">
        <v>77</v>
      </c>
      <c r="I59" s="429" t="s">
        <v>152</v>
      </c>
      <c r="J59" s="58">
        <v>3</v>
      </c>
    </row>
    <row r="60" spans="1:10" ht="16.5" customHeight="1">
      <c r="A60" s="72">
        <v>45997</v>
      </c>
      <c r="B60" s="98" t="str">
        <f t="shared" si="0"/>
        <v>sobota</v>
      </c>
      <c r="C60" s="285">
        <v>0.5625</v>
      </c>
      <c r="D60" s="99" t="s">
        <v>23</v>
      </c>
      <c r="E60" s="285">
        <v>0.66319444444444442</v>
      </c>
      <c r="F60" s="51" t="s">
        <v>89</v>
      </c>
      <c r="G60" s="61" t="s">
        <v>117</v>
      </c>
      <c r="H60" s="51" t="s">
        <v>87</v>
      </c>
      <c r="I60" s="429" t="s">
        <v>152</v>
      </c>
      <c r="J60" s="66">
        <v>3</v>
      </c>
    </row>
    <row r="61" spans="1:10" ht="16.5" customHeight="1">
      <c r="A61" s="72">
        <v>45997</v>
      </c>
      <c r="B61" s="98" t="str">
        <f t="shared" si="0"/>
        <v>sobota</v>
      </c>
      <c r="C61" s="282">
        <v>0.67013888888888884</v>
      </c>
      <c r="D61" s="93" t="s">
        <v>23</v>
      </c>
      <c r="E61" s="282">
        <v>0.77083333333333337</v>
      </c>
      <c r="F61" s="51" t="s">
        <v>36</v>
      </c>
      <c r="G61" s="174" t="s">
        <v>119</v>
      </c>
      <c r="H61" s="52" t="s">
        <v>41</v>
      </c>
      <c r="I61" s="209" t="s">
        <v>138</v>
      </c>
      <c r="J61" s="66">
        <v>3</v>
      </c>
    </row>
    <row r="62" spans="1:10" ht="16.5" customHeight="1" thickBot="1">
      <c r="A62" s="72">
        <v>45997</v>
      </c>
      <c r="B62" s="100" t="str">
        <f t="shared" si="0"/>
        <v>sobota</v>
      </c>
      <c r="C62" s="283">
        <v>0.77777777777777779</v>
      </c>
      <c r="D62" s="95" t="s">
        <v>23</v>
      </c>
      <c r="E62" s="283">
        <v>0.87847222222222221</v>
      </c>
      <c r="F62" s="113"/>
      <c r="G62" s="111"/>
      <c r="H62" s="53"/>
      <c r="I62" s="168"/>
      <c r="J62" s="169"/>
    </row>
    <row r="63" spans="1:10" ht="16.5" customHeight="1">
      <c r="A63" s="76">
        <v>45998</v>
      </c>
      <c r="B63" s="90" t="str">
        <f t="shared" si="0"/>
        <v>niedziela</v>
      </c>
      <c r="C63" s="286">
        <v>0.33333333333333331</v>
      </c>
      <c r="D63" s="97" t="s">
        <v>23</v>
      </c>
      <c r="E63" s="286">
        <v>0.43402777777777779</v>
      </c>
      <c r="F63" s="51" t="s">
        <v>78</v>
      </c>
      <c r="G63" s="61" t="s">
        <v>117</v>
      </c>
      <c r="H63" s="52" t="s">
        <v>77</v>
      </c>
      <c r="I63" s="431" t="s">
        <v>153</v>
      </c>
      <c r="J63" s="66">
        <v>3</v>
      </c>
    </row>
    <row r="64" spans="1:10" ht="16.5" customHeight="1">
      <c r="A64" s="79">
        <v>45998</v>
      </c>
      <c r="B64" s="92" t="str">
        <f t="shared" si="0"/>
        <v>niedziela</v>
      </c>
      <c r="C64" s="285">
        <v>0.44097222222222227</v>
      </c>
      <c r="D64" s="99" t="s">
        <v>23</v>
      </c>
      <c r="E64" s="285">
        <v>0.54166666666666663</v>
      </c>
      <c r="F64" s="51" t="s">
        <v>36</v>
      </c>
      <c r="G64" s="174" t="s">
        <v>119</v>
      </c>
      <c r="H64" s="52" t="s">
        <v>41</v>
      </c>
      <c r="I64" s="209" t="s">
        <v>138</v>
      </c>
      <c r="J64" s="66">
        <v>3</v>
      </c>
    </row>
    <row r="65" spans="1:10" ht="16.5" customHeight="1">
      <c r="A65" s="79">
        <v>45998</v>
      </c>
      <c r="B65" s="92" t="str">
        <f t="shared" si="0"/>
        <v>niedziela</v>
      </c>
      <c r="C65" s="285">
        <v>0.5625</v>
      </c>
      <c r="D65" s="99" t="s">
        <v>23</v>
      </c>
      <c r="E65" s="285">
        <v>0.66319444444444442</v>
      </c>
      <c r="F65" s="51" t="s">
        <v>69</v>
      </c>
      <c r="G65" s="61" t="s">
        <v>117</v>
      </c>
      <c r="H65" s="145" t="s">
        <v>141</v>
      </c>
      <c r="I65" s="427" t="s">
        <v>152</v>
      </c>
      <c r="J65" s="58">
        <v>3</v>
      </c>
    </row>
    <row r="66" spans="1:10" ht="16.5" customHeight="1">
      <c r="A66" s="79">
        <v>45998</v>
      </c>
      <c r="B66" s="92" t="str">
        <f t="shared" si="0"/>
        <v>niedziela</v>
      </c>
      <c r="C66" s="285">
        <v>0.67013888888888884</v>
      </c>
      <c r="D66" s="99" t="s">
        <v>23</v>
      </c>
      <c r="E66" s="285">
        <v>0.77083333333333337</v>
      </c>
      <c r="F66" s="145" t="s">
        <v>124</v>
      </c>
      <c r="G66" s="149" t="s">
        <v>125</v>
      </c>
      <c r="H66" s="52" t="s">
        <v>116</v>
      </c>
      <c r="I66" s="332" t="s">
        <v>122</v>
      </c>
      <c r="J66" s="146">
        <v>3</v>
      </c>
    </row>
    <row r="67" spans="1:10" ht="16.5" customHeight="1" thickBot="1">
      <c r="A67" s="79">
        <v>45998</v>
      </c>
      <c r="B67" s="94" t="str">
        <f t="shared" si="0"/>
        <v>niedziela</v>
      </c>
      <c r="C67" s="283">
        <v>0.77777777777777779</v>
      </c>
      <c r="D67" s="95" t="s">
        <v>23</v>
      </c>
      <c r="E67" s="283">
        <v>0.87847222222222221</v>
      </c>
      <c r="F67" s="202"/>
      <c r="G67" s="63"/>
      <c r="H67" s="53"/>
      <c r="I67" s="168"/>
      <c r="J67" s="207"/>
    </row>
    <row r="68" spans="1:10" ht="16.5" customHeight="1">
      <c r="A68" s="110">
        <v>46004</v>
      </c>
      <c r="B68" s="96" t="str">
        <f t="shared" si="0"/>
        <v>sobota</v>
      </c>
      <c r="C68" s="284">
        <v>0.33333333333333331</v>
      </c>
      <c r="D68" s="91" t="s">
        <v>23</v>
      </c>
      <c r="E68" s="284">
        <v>0.43402777777777779</v>
      </c>
      <c r="F68" s="54" t="s">
        <v>82</v>
      </c>
      <c r="G68" s="67" t="s">
        <v>114</v>
      </c>
      <c r="H68" s="55" t="s">
        <v>84</v>
      </c>
      <c r="I68" s="150" t="s">
        <v>115</v>
      </c>
      <c r="J68" s="65">
        <v>3</v>
      </c>
    </row>
    <row r="69" spans="1:10" ht="16.5" customHeight="1">
      <c r="A69" s="107">
        <v>46004</v>
      </c>
      <c r="B69" s="98" t="str">
        <f t="shared" si="0"/>
        <v>sobota</v>
      </c>
      <c r="C69" s="285">
        <v>0.44097222222222227</v>
      </c>
      <c r="D69" s="99" t="s">
        <v>23</v>
      </c>
      <c r="E69" s="285">
        <v>0.54166666666666663</v>
      </c>
      <c r="F69" s="51" t="s">
        <v>79</v>
      </c>
      <c r="G69" s="61" t="s">
        <v>114</v>
      </c>
      <c r="H69" s="52" t="s">
        <v>81</v>
      </c>
      <c r="I69" s="125" t="s">
        <v>115</v>
      </c>
      <c r="J69" s="66">
        <v>3</v>
      </c>
    </row>
    <row r="70" spans="1:10" ht="16.5" customHeight="1">
      <c r="A70" s="107">
        <v>46004</v>
      </c>
      <c r="B70" s="98" t="str">
        <f t="shared" si="0"/>
        <v>sobota</v>
      </c>
      <c r="C70" s="285">
        <v>0.5625</v>
      </c>
      <c r="D70" s="99" t="s">
        <v>23</v>
      </c>
      <c r="E70" s="285">
        <v>0.66319444444444442</v>
      </c>
      <c r="F70" s="51" t="s">
        <v>86</v>
      </c>
      <c r="G70" s="174" t="s">
        <v>114</v>
      </c>
      <c r="H70" s="52" t="s">
        <v>87</v>
      </c>
      <c r="I70" s="331" t="s">
        <v>115</v>
      </c>
      <c r="J70" s="58">
        <v>3</v>
      </c>
    </row>
    <row r="71" spans="1:10" ht="16.5" customHeight="1">
      <c r="A71" s="107">
        <v>46004</v>
      </c>
      <c r="B71" s="98" t="str">
        <f t="shared" si="0"/>
        <v>sobota</v>
      </c>
      <c r="C71" s="282">
        <v>0.67013888888888884</v>
      </c>
      <c r="D71" s="93" t="s">
        <v>23</v>
      </c>
      <c r="E71" s="282">
        <v>0.77083333333333337</v>
      </c>
      <c r="F71" s="51" t="s">
        <v>88</v>
      </c>
      <c r="G71" s="61" t="s">
        <v>114</v>
      </c>
      <c r="H71" s="52" t="s">
        <v>87</v>
      </c>
      <c r="I71" s="151" t="s">
        <v>115</v>
      </c>
      <c r="J71" s="58">
        <v>3</v>
      </c>
    </row>
    <row r="72" spans="1:10" ht="16.5" customHeight="1" thickBot="1">
      <c r="A72" s="107">
        <v>46004</v>
      </c>
      <c r="B72" s="100" t="str">
        <f t="shared" ref="B72:B107" si="1">IF(WEEKDAY(A72,2)=5,"piątek",IF(WEEKDAY(A72,2)=6,"sobota",IF(WEEKDAY(A72,2)=7,"niedziela","Błąd")))</f>
        <v>sobota</v>
      </c>
      <c r="C72" s="283">
        <v>0.77777777777777779</v>
      </c>
      <c r="D72" s="95" t="s">
        <v>23</v>
      </c>
      <c r="E72" s="283">
        <v>0.87847222222222221</v>
      </c>
      <c r="F72" s="217"/>
      <c r="G72" s="218"/>
      <c r="H72" s="362"/>
      <c r="I72" s="389"/>
      <c r="J72" s="410"/>
    </row>
    <row r="73" spans="1:10" ht="16.5" customHeight="1">
      <c r="A73" s="134">
        <v>46005</v>
      </c>
      <c r="B73" s="90" t="str">
        <f t="shared" si="1"/>
        <v>niedziela</v>
      </c>
      <c r="C73" s="284">
        <v>0.33333333333333331</v>
      </c>
      <c r="D73" s="91" t="s">
        <v>23</v>
      </c>
      <c r="E73" s="284">
        <v>0.43402777777777779</v>
      </c>
      <c r="F73" s="54" t="s">
        <v>76</v>
      </c>
      <c r="G73" s="59" t="s">
        <v>114</v>
      </c>
      <c r="H73" s="54" t="s">
        <v>77</v>
      </c>
      <c r="I73" s="150" t="s">
        <v>115</v>
      </c>
      <c r="J73" s="65">
        <v>3</v>
      </c>
    </row>
    <row r="74" spans="1:10" ht="16.5" customHeight="1">
      <c r="A74" s="108">
        <v>46005</v>
      </c>
      <c r="B74" s="92" t="str">
        <f t="shared" si="1"/>
        <v>niedziela</v>
      </c>
      <c r="C74" s="282">
        <v>0.44097222222222227</v>
      </c>
      <c r="D74" s="93" t="s">
        <v>23</v>
      </c>
      <c r="E74" s="282">
        <v>0.54166666666666663</v>
      </c>
      <c r="F74" s="51" t="s">
        <v>82</v>
      </c>
      <c r="G74" s="58" t="s">
        <v>114</v>
      </c>
      <c r="H74" s="52" t="s">
        <v>84</v>
      </c>
      <c r="I74" s="152" t="s">
        <v>115</v>
      </c>
      <c r="J74" s="58">
        <v>3</v>
      </c>
    </row>
    <row r="75" spans="1:10" ht="16.5" customHeight="1">
      <c r="A75" s="108">
        <v>46005</v>
      </c>
      <c r="B75" s="92" t="str">
        <f t="shared" si="1"/>
        <v>niedziela</v>
      </c>
      <c r="C75" s="282">
        <v>0.5625</v>
      </c>
      <c r="D75" s="93" t="s">
        <v>23</v>
      </c>
      <c r="E75" s="282">
        <v>0.66319444444444442</v>
      </c>
      <c r="F75" s="51" t="s">
        <v>71</v>
      </c>
      <c r="G75" s="321" t="s">
        <v>114</v>
      </c>
      <c r="H75" s="52" t="s">
        <v>70</v>
      </c>
      <c r="I75" s="326" t="s">
        <v>115</v>
      </c>
      <c r="J75" s="36">
        <v>3</v>
      </c>
    </row>
    <row r="76" spans="1:10" ht="16.5" customHeight="1">
      <c r="A76" s="108">
        <v>46005</v>
      </c>
      <c r="B76" s="92" t="str">
        <f t="shared" si="1"/>
        <v>niedziela</v>
      </c>
      <c r="C76" s="282">
        <v>0.67013888888888884</v>
      </c>
      <c r="D76" s="93" t="s">
        <v>23</v>
      </c>
      <c r="E76" s="282">
        <v>0.77083333333333337</v>
      </c>
      <c r="F76" s="167" t="s">
        <v>74</v>
      </c>
      <c r="G76" s="321" t="s">
        <v>114</v>
      </c>
      <c r="H76" s="145" t="s">
        <v>141</v>
      </c>
      <c r="I76" s="327" t="s">
        <v>115</v>
      </c>
      <c r="J76" s="101">
        <v>3</v>
      </c>
    </row>
    <row r="77" spans="1:10" ht="16.5" customHeight="1" thickBot="1">
      <c r="A77" s="108">
        <v>46005</v>
      </c>
      <c r="B77" s="94" t="str">
        <f t="shared" si="1"/>
        <v>niedziela</v>
      </c>
      <c r="C77" s="283">
        <v>0.77777777777777779</v>
      </c>
      <c r="D77" s="95" t="s">
        <v>23</v>
      </c>
      <c r="E77" s="283">
        <v>0.87847222222222221</v>
      </c>
      <c r="F77" s="116"/>
      <c r="G77" s="111"/>
      <c r="H77" s="53"/>
      <c r="I77" s="126"/>
      <c r="J77" s="49"/>
    </row>
    <row r="78" spans="1:10" ht="16.5" customHeight="1">
      <c r="A78" s="69">
        <v>46032</v>
      </c>
      <c r="B78" s="96" t="str">
        <f t="shared" si="1"/>
        <v>sobota</v>
      </c>
      <c r="C78" s="286">
        <v>0.33333333333333331</v>
      </c>
      <c r="D78" s="97" t="s">
        <v>23</v>
      </c>
      <c r="E78" s="286">
        <v>0.43402777777777779</v>
      </c>
      <c r="F78" s="54" t="s">
        <v>82</v>
      </c>
      <c r="G78" s="67" t="s">
        <v>114</v>
      </c>
      <c r="H78" s="55" t="s">
        <v>84</v>
      </c>
      <c r="I78" s="150" t="s">
        <v>115</v>
      </c>
      <c r="J78" s="65">
        <v>3</v>
      </c>
    </row>
    <row r="79" spans="1:10" ht="16.5" customHeight="1">
      <c r="A79" s="72">
        <v>46032</v>
      </c>
      <c r="B79" s="98" t="str">
        <f t="shared" si="1"/>
        <v>sobota</v>
      </c>
      <c r="C79" s="285">
        <v>0.44097222222222227</v>
      </c>
      <c r="D79" s="99" t="s">
        <v>23</v>
      </c>
      <c r="E79" s="285">
        <v>0.54166666666666663</v>
      </c>
      <c r="F79" s="51" t="s">
        <v>79</v>
      </c>
      <c r="G79" s="61" t="s">
        <v>114</v>
      </c>
      <c r="H79" s="52" t="s">
        <v>81</v>
      </c>
      <c r="I79" s="125" t="s">
        <v>115</v>
      </c>
      <c r="J79" s="66">
        <v>3</v>
      </c>
    </row>
    <row r="80" spans="1:10" ht="16.5" customHeight="1">
      <c r="A80" s="72">
        <v>46032</v>
      </c>
      <c r="B80" s="98" t="str">
        <f t="shared" si="1"/>
        <v>sobota</v>
      </c>
      <c r="C80" s="282">
        <v>0.5625</v>
      </c>
      <c r="D80" s="93" t="s">
        <v>23</v>
      </c>
      <c r="E80" s="282">
        <v>0.66319444444444442</v>
      </c>
      <c r="F80" s="51" t="s">
        <v>86</v>
      </c>
      <c r="G80" s="174" t="s">
        <v>114</v>
      </c>
      <c r="H80" s="52" t="s">
        <v>87</v>
      </c>
      <c r="I80" s="331" t="s">
        <v>115</v>
      </c>
      <c r="J80" s="58">
        <v>3</v>
      </c>
    </row>
    <row r="81" spans="1:12" ht="16.5" customHeight="1">
      <c r="A81" s="72">
        <v>46032</v>
      </c>
      <c r="B81" s="98" t="str">
        <f t="shared" si="1"/>
        <v>sobota</v>
      </c>
      <c r="C81" s="282">
        <v>0.67013888888888884</v>
      </c>
      <c r="D81" s="93" t="s">
        <v>23</v>
      </c>
      <c r="E81" s="282">
        <v>0.77083333333333337</v>
      </c>
      <c r="F81" s="51" t="s">
        <v>85</v>
      </c>
      <c r="G81" s="321" t="s">
        <v>114</v>
      </c>
      <c r="H81" s="51" t="s">
        <v>139</v>
      </c>
      <c r="I81" s="151" t="s">
        <v>115</v>
      </c>
      <c r="J81" s="36">
        <v>3</v>
      </c>
    </row>
    <row r="82" spans="1:12" ht="16.5" customHeight="1" thickBot="1">
      <c r="A82" s="143">
        <v>46032</v>
      </c>
      <c r="B82" s="100" t="str">
        <f t="shared" si="1"/>
        <v>sobota</v>
      </c>
      <c r="C82" s="283">
        <v>0.77777777777777779</v>
      </c>
      <c r="D82" s="95" t="s">
        <v>23</v>
      </c>
      <c r="E82" s="283">
        <v>0.87847222222222221</v>
      </c>
      <c r="F82" s="113"/>
      <c r="G82" s="111"/>
      <c r="H82" s="56"/>
      <c r="I82" s="126"/>
      <c r="J82" s="49"/>
    </row>
    <row r="83" spans="1:12" ht="16.5" customHeight="1">
      <c r="A83" s="76">
        <v>46033</v>
      </c>
      <c r="B83" s="90" t="str">
        <f t="shared" si="1"/>
        <v>niedziela</v>
      </c>
      <c r="C83" s="286">
        <v>0.33333333333333331</v>
      </c>
      <c r="D83" s="97" t="s">
        <v>23</v>
      </c>
      <c r="E83" s="286">
        <v>0.43402777777777779</v>
      </c>
      <c r="F83" s="51" t="s">
        <v>86</v>
      </c>
      <c r="G83" s="174" t="s">
        <v>114</v>
      </c>
      <c r="H83" s="52" t="s">
        <v>87</v>
      </c>
      <c r="I83" s="331" t="s">
        <v>115</v>
      </c>
      <c r="J83" s="58">
        <v>3</v>
      </c>
    </row>
    <row r="84" spans="1:12" ht="16.5" customHeight="1">
      <c r="A84" s="79">
        <v>46033</v>
      </c>
      <c r="B84" s="92" t="str">
        <f t="shared" si="1"/>
        <v>niedziela</v>
      </c>
      <c r="C84" s="285">
        <v>0.44097222222222227</v>
      </c>
      <c r="D84" s="99" t="s">
        <v>23</v>
      </c>
      <c r="E84" s="285">
        <v>0.54166666666666663</v>
      </c>
      <c r="F84" s="51" t="s">
        <v>85</v>
      </c>
      <c r="G84" s="321" t="s">
        <v>114</v>
      </c>
      <c r="H84" s="51" t="s">
        <v>139</v>
      </c>
      <c r="I84" s="151" t="s">
        <v>115</v>
      </c>
      <c r="J84" s="36">
        <v>3</v>
      </c>
    </row>
    <row r="85" spans="1:12" ht="16.5" customHeight="1">
      <c r="A85" s="79">
        <v>46033</v>
      </c>
      <c r="B85" s="92" t="str">
        <f t="shared" si="1"/>
        <v>niedziela</v>
      </c>
      <c r="C85" s="282">
        <v>0.5625</v>
      </c>
      <c r="D85" s="93" t="s">
        <v>23</v>
      </c>
      <c r="E85" s="282">
        <v>0.66319444444444442</v>
      </c>
      <c r="F85" s="217" t="s">
        <v>68</v>
      </c>
      <c r="G85" s="218" t="s">
        <v>114</v>
      </c>
      <c r="H85" s="217" t="s">
        <v>141</v>
      </c>
      <c r="I85" s="424" t="s">
        <v>115</v>
      </c>
      <c r="J85" s="410">
        <v>3</v>
      </c>
    </row>
    <row r="86" spans="1:12" ht="16.5" customHeight="1">
      <c r="A86" s="79">
        <v>46033</v>
      </c>
      <c r="B86" s="92" t="str">
        <f t="shared" si="1"/>
        <v>niedziela</v>
      </c>
      <c r="C86" s="282">
        <v>0.67013888888888884</v>
      </c>
      <c r="D86" s="93" t="s">
        <v>23</v>
      </c>
      <c r="E86" s="282">
        <v>0.77083333333333337</v>
      </c>
      <c r="F86" s="105"/>
      <c r="G86" s="61"/>
      <c r="H86" s="104"/>
      <c r="I86" s="151"/>
      <c r="J86" s="58"/>
    </row>
    <row r="87" spans="1:12" ht="16.5" customHeight="1" thickBot="1">
      <c r="A87" s="82">
        <v>46033</v>
      </c>
      <c r="B87" s="94" t="str">
        <f t="shared" si="1"/>
        <v>niedziela</v>
      </c>
      <c r="C87" s="283">
        <v>0.77777777777777779</v>
      </c>
      <c r="D87" s="95" t="s">
        <v>23</v>
      </c>
      <c r="E87" s="283">
        <v>0.87847222222222221</v>
      </c>
      <c r="F87" s="113"/>
      <c r="G87" s="111"/>
      <c r="H87" s="103"/>
      <c r="I87" s="126"/>
      <c r="J87" s="63"/>
    </row>
    <row r="88" spans="1:12" ht="16.5" customHeight="1">
      <c r="A88" s="110">
        <v>46039</v>
      </c>
      <c r="B88" s="96" t="str">
        <f t="shared" si="1"/>
        <v>sobota</v>
      </c>
      <c r="C88" s="286">
        <v>0.33333333333333331</v>
      </c>
      <c r="D88" s="97" t="s">
        <v>23</v>
      </c>
      <c r="E88" s="286">
        <v>0.43402777777777779</v>
      </c>
      <c r="F88" s="51" t="s">
        <v>36</v>
      </c>
      <c r="G88" s="174" t="s">
        <v>119</v>
      </c>
      <c r="H88" s="52" t="s">
        <v>41</v>
      </c>
      <c r="I88" s="209" t="s">
        <v>138</v>
      </c>
      <c r="J88" s="66">
        <v>3</v>
      </c>
    </row>
    <row r="89" spans="1:12" ht="16.5" customHeight="1">
      <c r="A89" s="107">
        <v>46039</v>
      </c>
      <c r="B89" s="98" t="str">
        <f t="shared" si="1"/>
        <v>sobota</v>
      </c>
      <c r="C89" s="285">
        <v>0.44097222222222227</v>
      </c>
      <c r="D89" s="99" t="s">
        <v>23</v>
      </c>
      <c r="E89" s="285">
        <v>0.54166666666666663</v>
      </c>
      <c r="F89" s="51" t="s">
        <v>78</v>
      </c>
      <c r="G89" s="61" t="s">
        <v>117</v>
      </c>
      <c r="H89" s="52" t="s">
        <v>77</v>
      </c>
      <c r="I89" s="429" t="s">
        <v>152</v>
      </c>
      <c r="J89" s="58">
        <v>3</v>
      </c>
    </row>
    <row r="90" spans="1:12" ht="16.5" customHeight="1">
      <c r="A90" s="107">
        <v>46039</v>
      </c>
      <c r="B90" s="98" t="str">
        <f t="shared" si="1"/>
        <v>sobota</v>
      </c>
      <c r="C90" s="282">
        <v>0.5625</v>
      </c>
      <c r="D90" s="93" t="s">
        <v>23</v>
      </c>
      <c r="E90" s="282">
        <v>0.66319444444444442</v>
      </c>
      <c r="F90" s="145" t="s">
        <v>124</v>
      </c>
      <c r="G90" s="149" t="s">
        <v>125</v>
      </c>
      <c r="H90" s="52" t="s">
        <v>116</v>
      </c>
      <c r="I90" s="332" t="s">
        <v>122</v>
      </c>
      <c r="J90" s="146">
        <v>3</v>
      </c>
    </row>
    <row r="91" spans="1:12" ht="16.5" customHeight="1">
      <c r="A91" s="107">
        <v>46039</v>
      </c>
      <c r="B91" s="98" t="str">
        <f t="shared" si="1"/>
        <v>sobota</v>
      </c>
      <c r="C91" s="282">
        <v>0.67013888888888884</v>
      </c>
      <c r="D91" s="93" t="s">
        <v>23</v>
      </c>
      <c r="E91" s="282">
        <v>0.77083333333333337</v>
      </c>
      <c r="F91" s="217" t="s">
        <v>83</v>
      </c>
      <c r="G91" s="321" t="s">
        <v>117</v>
      </c>
      <c r="H91" s="51" t="s">
        <v>84</v>
      </c>
      <c r="I91" s="431" t="s">
        <v>152</v>
      </c>
      <c r="J91" s="66">
        <v>3</v>
      </c>
    </row>
    <row r="92" spans="1:12" ht="16.5" customHeight="1" thickBot="1">
      <c r="A92" s="141">
        <v>46039</v>
      </c>
      <c r="B92" s="100" t="str">
        <f t="shared" si="1"/>
        <v>sobota</v>
      </c>
      <c r="C92" s="283">
        <v>0.77777777777777779</v>
      </c>
      <c r="D92" s="95" t="s">
        <v>23</v>
      </c>
      <c r="E92" s="283">
        <v>0.87847222222222221</v>
      </c>
      <c r="F92" s="335"/>
      <c r="G92" s="61"/>
      <c r="H92" s="112"/>
      <c r="I92" s="214"/>
      <c r="J92" s="66"/>
    </row>
    <row r="93" spans="1:12" ht="16.5" customHeight="1">
      <c r="A93" s="134">
        <v>46040</v>
      </c>
      <c r="B93" s="90" t="str">
        <f t="shared" si="1"/>
        <v>niedziela</v>
      </c>
      <c r="C93" s="286">
        <v>0.33333333333333331</v>
      </c>
      <c r="D93" s="97" t="s">
        <v>23</v>
      </c>
      <c r="E93" s="286">
        <v>0.43402777777777779</v>
      </c>
      <c r="F93" s="336" t="s">
        <v>36</v>
      </c>
      <c r="G93" s="173" t="s">
        <v>119</v>
      </c>
      <c r="H93" s="55" t="s">
        <v>41</v>
      </c>
      <c r="I93" s="226" t="s">
        <v>138</v>
      </c>
      <c r="J93" s="65">
        <v>3</v>
      </c>
      <c r="K93" s="135"/>
      <c r="L93" s="135"/>
    </row>
    <row r="94" spans="1:12" ht="16.5" customHeight="1">
      <c r="A94" s="108">
        <v>46040</v>
      </c>
      <c r="B94" s="92" t="str">
        <f t="shared" si="1"/>
        <v>niedziela</v>
      </c>
      <c r="C94" s="285">
        <v>0.44097222222222227</v>
      </c>
      <c r="D94" s="99" t="s">
        <v>23</v>
      </c>
      <c r="E94" s="285">
        <v>0.54166666666666663</v>
      </c>
      <c r="F94" s="217" t="s">
        <v>80</v>
      </c>
      <c r="G94" s="174" t="s">
        <v>117</v>
      </c>
      <c r="H94" s="52" t="s">
        <v>81</v>
      </c>
      <c r="I94" s="428" t="s">
        <v>153</v>
      </c>
      <c r="J94" s="58">
        <v>3</v>
      </c>
    </row>
    <row r="95" spans="1:12" ht="16.5" customHeight="1">
      <c r="A95" s="108">
        <v>46040</v>
      </c>
      <c r="B95" s="92" t="str">
        <f t="shared" si="1"/>
        <v>niedziela</v>
      </c>
      <c r="C95" s="282">
        <v>0.5625</v>
      </c>
      <c r="D95" s="93" t="s">
        <v>23</v>
      </c>
      <c r="E95" s="282">
        <v>0.66319444444444442</v>
      </c>
      <c r="F95" s="51" t="s">
        <v>73</v>
      </c>
      <c r="G95" s="61" t="s">
        <v>117</v>
      </c>
      <c r="H95" s="52" t="s">
        <v>70</v>
      </c>
      <c r="I95" s="429" t="s">
        <v>153</v>
      </c>
      <c r="J95" s="58">
        <v>3</v>
      </c>
    </row>
    <row r="96" spans="1:12" ht="16.5" customHeight="1">
      <c r="A96" s="108">
        <v>46040</v>
      </c>
      <c r="B96" s="92" t="str">
        <f t="shared" si="1"/>
        <v>niedziela</v>
      </c>
      <c r="C96" s="282">
        <v>0.67013888888888884</v>
      </c>
      <c r="D96" s="93" t="s">
        <v>23</v>
      </c>
      <c r="E96" s="282">
        <v>0.77083333333333337</v>
      </c>
      <c r="F96" s="167" t="s">
        <v>75</v>
      </c>
      <c r="G96" s="61" t="s">
        <v>117</v>
      </c>
      <c r="H96" s="145" t="s">
        <v>141</v>
      </c>
      <c r="I96" s="429" t="s">
        <v>153</v>
      </c>
      <c r="J96" s="66">
        <v>3</v>
      </c>
    </row>
    <row r="97" spans="1:10" ht="16.5" customHeight="1" thickBot="1">
      <c r="A97" s="109">
        <v>46040</v>
      </c>
      <c r="B97" s="94" t="str">
        <f t="shared" si="1"/>
        <v>niedziela</v>
      </c>
      <c r="C97" s="283">
        <v>0.77777777777777779</v>
      </c>
      <c r="D97" s="95" t="s">
        <v>23</v>
      </c>
      <c r="E97" s="283">
        <v>0.87847222222222221</v>
      </c>
      <c r="F97" s="103"/>
      <c r="G97" s="49"/>
      <c r="H97" s="103"/>
      <c r="I97" s="137"/>
      <c r="J97" s="114"/>
    </row>
    <row r="98" spans="1:10" ht="16.5" customHeight="1">
      <c r="A98" s="69">
        <v>46053</v>
      </c>
      <c r="B98" s="96" t="str">
        <f t="shared" si="1"/>
        <v>sobota</v>
      </c>
      <c r="C98" s="286">
        <v>0.33333333333333331</v>
      </c>
      <c r="D98" s="97" t="s">
        <v>23</v>
      </c>
      <c r="E98" s="286">
        <v>0.43402777777777779</v>
      </c>
      <c r="F98" s="54" t="s">
        <v>36</v>
      </c>
      <c r="G98" s="173" t="s">
        <v>119</v>
      </c>
      <c r="H98" s="55" t="s">
        <v>41</v>
      </c>
      <c r="I98" s="226" t="s">
        <v>138</v>
      </c>
      <c r="J98" s="65">
        <v>3</v>
      </c>
    </row>
    <row r="99" spans="1:10" ht="16.5" customHeight="1">
      <c r="A99" s="72">
        <v>46053</v>
      </c>
      <c r="B99" s="98" t="str">
        <f t="shared" si="1"/>
        <v>sobota</v>
      </c>
      <c r="C99" s="285">
        <v>0.44097222222222227</v>
      </c>
      <c r="D99" s="99" t="s">
        <v>23</v>
      </c>
      <c r="E99" s="285">
        <v>0.54166666666666663</v>
      </c>
      <c r="F99" s="51" t="s">
        <v>89</v>
      </c>
      <c r="G99" s="61" t="s">
        <v>117</v>
      </c>
      <c r="H99" s="51" t="s">
        <v>87</v>
      </c>
      <c r="I99" s="429" t="s">
        <v>153</v>
      </c>
      <c r="J99" s="66">
        <v>3</v>
      </c>
    </row>
    <row r="100" spans="1:10" ht="16.5" customHeight="1">
      <c r="A100" s="72">
        <v>46053</v>
      </c>
      <c r="B100" s="98" t="str">
        <f t="shared" si="1"/>
        <v>sobota</v>
      </c>
      <c r="C100" s="282">
        <v>0.5625</v>
      </c>
      <c r="D100" s="93" t="s">
        <v>23</v>
      </c>
      <c r="E100" s="282">
        <v>0.66319444444444442</v>
      </c>
      <c r="F100" s="51" t="s">
        <v>73</v>
      </c>
      <c r="G100" s="61" t="s">
        <v>117</v>
      </c>
      <c r="H100" s="52" t="s">
        <v>70</v>
      </c>
      <c r="I100" s="429" t="s">
        <v>152</v>
      </c>
      <c r="J100" s="58">
        <v>3</v>
      </c>
    </row>
    <row r="101" spans="1:10" ht="16.5" customHeight="1">
      <c r="A101" s="72">
        <v>46053</v>
      </c>
      <c r="B101" s="98" t="str">
        <f t="shared" si="1"/>
        <v>sobota</v>
      </c>
      <c r="C101" s="282">
        <v>0.67013888888888884</v>
      </c>
      <c r="D101" s="93" t="s">
        <v>23</v>
      </c>
      <c r="E101" s="282">
        <v>0.77083333333333337</v>
      </c>
      <c r="F101" s="167" t="s">
        <v>75</v>
      </c>
      <c r="G101" s="61" t="s">
        <v>117</v>
      </c>
      <c r="H101" s="145" t="s">
        <v>141</v>
      </c>
      <c r="I101" s="429" t="s">
        <v>152</v>
      </c>
      <c r="J101" s="66">
        <v>3</v>
      </c>
    </row>
    <row r="102" spans="1:10" ht="16.5" customHeight="1" thickBot="1">
      <c r="A102" s="143">
        <v>46053</v>
      </c>
      <c r="B102" s="100" t="str">
        <f t="shared" si="1"/>
        <v>sobota</v>
      </c>
      <c r="C102" s="283">
        <v>0.77777777777777779</v>
      </c>
      <c r="D102" s="95" t="s">
        <v>23</v>
      </c>
      <c r="E102" s="283">
        <v>0.87847222222222221</v>
      </c>
      <c r="F102" s="362" t="s">
        <v>83</v>
      </c>
      <c r="G102" s="373" t="s">
        <v>117</v>
      </c>
      <c r="H102" s="362" t="s">
        <v>84</v>
      </c>
      <c r="I102" s="430" t="s">
        <v>152</v>
      </c>
      <c r="J102" s="63">
        <v>3</v>
      </c>
    </row>
    <row r="103" spans="1:10" ht="16.5" customHeight="1">
      <c r="A103" s="76">
        <v>46054</v>
      </c>
      <c r="B103" s="90" t="str">
        <f t="shared" si="1"/>
        <v>niedziela</v>
      </c>
      <c r="C103" s="284">
        <v>0.33333333333333331</v>
      </c>
      <c r="D103" s="91" t="s">
        <v>23</v>
      </c>
      <c r="E103" s="284">
        <v>0.43402777777777779</v>
      </c>
      <c r="F103" s="136"/>
      <c r="G103" s="61"/>
      <c r="H103" s="52"/>
      <c r="I103" s="214"/>
      <c r="J103" s="58"/>
    </row>
    <row r="104" spans="1:10" ht="16.5" customHeight="1">
      <c r="A104" s="79">
        <v>46054</v>
      </c>
      <c r="B104" s="92" t="str">
        <f t="shared" si="1"/>
        <v>niedziela</v>
      </c>
      <c r="C104" s="285">
        <v>0.44097222222222227</v>
      </c>
      <c r="D104" s="99" t="s">
        <v>23</v>
      </c>
      <c r="E104" s="285">
        <v>0.54166666666666663</v>
      </c>
      <c r="F104" s="136"/>
      <c r="G104" s="61"/>
      <c r="H104" s="52"/>
      <c r="I104" s="214"/>
      <c r="J104" s="58"/>
    </row>
    <row r="105" spans="1:10" ht="16.5" customHeight="1">
      <c r="A105" s="79">
        <v>46054</v>
      </c>
      <c r="B105" s="92" t="str">
        <f t="shared" si="1"/>
        <v>niedziela</v>
      </c>
      <c r="C105" s="282">
        <v>0.5625</v>
      </c>
      <c r="D105" s="93" t="s">
        <v>23</v>
      </c>
      <c r="E105" s="282">
        <v>0.66319444444444442</v>
      </c>
      <c r="F105" s="51" t="s">
        <v>69</v>
      </c>
      <c r="G105" s="61" t="s">
        <v>117</v>
      </c>
      <c r="H105" s="145" t="s">
        <v>141</v>
      </c>
      <c r="I105" s="427" t="s">
        <v>153</v>
      </c>
      <c r="J105" s="58">
        <v>3</v>
      </c>
    </row>
    <row r="106" spans="1:10" ht="16.5" customHeight="1">
      <c r="A106" s="79">
        <v>46054</v>
      </c>
      <c r="B106" s="92" t="str">
        <f t="shared" si="1"/>
        <v>niedziela</v>
      </c>
      <c r="C106" s="285">
        <v>0.67013888888888884</v>
      </c>
      <c r="D106" s="99" t="s">
        <v>23</v>
      </c>
      <c r="E106" s="285">
        <v>0.77083333333333337</v>
      </c>
      <c r="F106" s="217" t="s">
        <v>80</v>
      </c>
      <c r="G106" s="174" t="s">
        <v>117</v>
      </c>
      <c r="H106" s="52" t="s">
        <v>81</v>
      </c>
      <c r="I106" s="428" t="s">
        <v>153</v>
      </c>
      <c r="J106" s="58">
        <v>3</v>
      </c>
    </row>
    <row r="107" spans="1:10" ht="16.5" customHeight="1" thickBot="1">
      <c r="A107" s="82">
        <v>46054</v>
      </c>
      <c r="B107" s="94" t="str">
        <f t="shared" si="1"/>
        <v>niedziela</v>
      </c>
      <c r="C107" s="283">
        <v>0.77777777777777779</v>
      </c>
      <c r="D107" s="95" t="s">
        <v>23</v>
      </c>
      <c r="E107" s="283">
        <v>0.87847222222222221</v>
      </c>
      <c r="F107" s="57"/>
      <c r="G107" s="49"/>
      <c r="H107" s="103"/>
      <c r="I107" s="56"/>
      <c r="J107" s="68"/>
    </row>
    <row r="108" spans="1:10" ht="16.5" customHeight="1" thickBot="1">
      <c r="A108" s="86"/>
      <c r="B108" s="87"/>
      <c r="C108" s="89"/>
      <c r="D108" s="88"/>
      <c r="E108" s="89"/>
      <c r="J108" s="60">
        <f>SUM(J8:J107)</f>
        <v>219</v>
      </c>
    </row>
    <row r="110" spans="1:10">
      <c r="A110" s="18"/>
      <c r="B110" s="18"/>
      <c r="C110" s="18"/>
      <c r="D110" s="18"/>
      <c r="E110" s="18"/>
      <c r="J110" s="18"/>
    </row>
    <row r="111" spans="1:10">
      <c r="A111" s="18"/>
      <c r="B111" s="18"/>
      <c r="C111" s="18"/>
      <c r="D111" s="18"/>
      <c r="E111" s="18"/>
      <c r="F111" s="244" t="s">
        <v>35</v>
      </c>
      <c r="G111" s="305">
        <f>SUM(J8:J107)</f>
        <v>219</v>
      </c>
      <c r="J111" s="18"/>
    </row>
    <row r="112" spans="1:10" ht="13.5" thickBot="1">
      <c r="A112" s="18"/>
      <c r="B112" s="18"/>
      <c r="C112" s="18"/>
      <c r="D112" s="18"/>
      <c r="E112" s="18"/>
      <c r="J112" s="18"/>
    </row>
    <row r="113" spans="1:11">
      <c r="A113" s="18"/>
      <c r="B113" s="18"/>
      <c r="C113" s="18"/>
      <c r="D113" s="18"/>
      <c r="E113" s="18"/>
      <c r="F113" s="297" t="s">
        <v>36</v>
      </c>
      <c r="G113" s="302">
        <f ca="1">SUMIF($F$8:$F$110,F113,$J$8:$J$103)</f>
        <v>27</v>
      </c>
      <c r="H113" s="323" t="s">
        <v>41</v>
      </c>
      <c r="I113" s="298">
        <v>27</v>
      </c>
      <c r="J113" s="18"/>
    </row>
    <row r="114" spans="1:11">
      <c r="A114" s="18"/>
      <c r="B114" s="18"/>
      <c r="C114" s="18"/>
      <c r="D114" s="18"/>
      <c r="E114" s="18"/>
      <c r="F114" s="247" t="s">
        <v>47</v>
      </c>
      <c r="G114" s="303">
        <f>SUMIF($F$8:$F$98,F114,$J$8:$J$98)</f>
        <v>9</v>
      </c>
      <c r="H114" s="320" t="s">
        <v>116</v>
      </c>
      <c r="I114" s="248">
        <v>9</v>
      </c>
      <c r="J114" s="18"/>
    </row>
    <row r="115" spans="1:11">
      <c r="A115" s="18"/>
      <c r="B115" s="18"/>
      <c r="C115" s="18"/>
      <c r="D115" s="18"/>
      <c r="E115" s="18"/>
      <c r="F115" s="247" t="s">
        <v>72</v>
      </c>
      <c r="G115" s="303">
        <f>SUMIF($F$8:$F$98,F115,$J$8:$J$98)</f>
        <v>0</v>
      </c>
      <c r="H115" s="320" t="s">
        <v>126</v>
      </c>
      <c r="I115" s="248">
        <v>9</v>
      </c>
      <c r="J115" s="18"/>
    </row>
    <row r="116" spans="1:11">
      <c r="A116" s="18"/>
      <c r="B116" s="18"/>
      <c r="C116" s="18"/>
      <c r="D116" s="18"/>
      <c r="E116" s="18"/>
      <c r="F116" s="397" t="s">
        <v>68</v>
      </c>
      <c r="G116" s="333">
        <f>SUMIF($F$8:$F$96,F116,$J$8:$J$96)</f>
        <v>9</v>
      </c>
      <c r="H116" s="393" t="s">
        <v>141</v>
      </c>
      <c r="I116" s="248">
        <v>9</v>
      </c>
      <c r="J116" s="18"/>
    </row>
    <row r="117" spans="1:11">
      <c r="A117" s="18"/>
      <c r="B117" s="18"/>
      <c r="C117" s="18"/>
      <c r="D117" s="18"/>
      <c r="E117" s="18"/>
      <c r="F117" s="397" t="s">
        <v>69</v>
      </c>
      <c r="G117" s="333">
        <f>SUMIF($F$8:$F$105,F117,$J$8:$J$105)</f>
        <v>9</v>
      </c>
      <c r="H117" s="394" t="s">
        <v>141</v>
      </c>
      <c r="I117" s="248">
        <v>9</v>
      </c>
      <c r="J117" s="18"/>
    </row>
    <row r="118" spans="1:11">
      <c r="A118" s="18"/>
      <c r="B118" s="18"/>
      <c r="C118" s="18"/>
      <c r="D118" s="18"/>
      <c r="E118" s="18"/>
      <c r="F118" s="247" t="s">
        <v>71</v>
      </c>
      <c r="G118" s="303">
        <f>SUMIF($F$8:$F$99,F118,$J$8:$J$99)</f>
        <v>9</v>
      </c>
      <c r="H118" s="306" t="s">
        <v>70</v>
      </c>
      <c r="I118" s="248">
        <v>9</v>
      </c>
      <c r="J118" s="18"/>
    </row>
    <row r="119" spans="1:11">
      <c r="A119" s="18"/>
      <c r="B119" s="18"/>
      <c r="C119" s="18"/>
      <c r="D119" s="18"/>
      <c r="E119" s="18"/>
      <c r="F119" s="247" t="s">
        <v>73</v>
      </c>
      <c r="G119" s="304">
        <f>SUMIF($F$8:$F$103,F119,$J$8:$J$103)</f>
        <v>9</v>
      </c>
      <c r="H119" s="306" t="s">
        <v>70</v>
      </c>
      <c r="I119" s="248">
        <v>9</v>
      </c>
      <c r="J119" s="18"/>
    </row>
    <row r="120" spans="1:11">
      <c r="A120" s="18"/>
      <c r="B120" s="18"/>
      <c r="C120" s="18"/>
      <c r="D120" s="18"/>
      <c r="E120" s="18"/>
      <c r="F120" s="392" t="s">
        <v>74</v>
      </c>
      <c r="G120" s="333">
        <f>SUMIF($F$8:$F$82,F120,$J$8:$J$82)</f>
        <v>9</v>
      </c>
      <c r="H120" s="393" t="s">
        <v>141</v>
      </c>
      <c r="I120" s="248">
        <v>9</v>
      </c>
      <c r="J120" s="50"/>
      <c r="K120" s="395"/>
    </row>
    <row r="121" spans="1:11">
      <c r="A121" s="18"/>
      <c r="B121" s="18"/>
      <c r="C121" s="18"/>
      <c r="D121" s="18"/>
      <c r="E121" s="18"/>
      <c r="F121" s="392" t="s">
        <v>75</v>
      </c>
      <c r="G121" s="333">
        <f>SUMIF($F$8:$F$106,F121,$J$8:$J$106)</f>
        <v>9</v>
      </c>
      <c r="H121" s="394" t="s">
        <v>141</v>
      </c>
      <c r="I121" s="248">
        <v>9</v>
      </c>
      <c r="J121" s="18"/>
      <c r="K121" s="395"/>
    </row>
    <row r="122" spans="1:11">
      <c r="A122" s="18"/>
      <c r="B122" s="18"/>
      <c r="C122" s="18"/>
      <c r="D122" s="18"/>
      <c r="E122" s="18"/>
      <c r="F122" s="247" t="s">
        <v>76</v>
      </c>
      <c r="G122" s="304">
        <f>SUMIF($F$8:$F$82,F122,$J$8:$J$82)</f>
        <v>9</v>
      </c>
      <c r="H122" s="306" t="s">
        <v>77</v>
      </c>
      <c r="I122" s="248">
        <v>9</v>
      </c>
      <c r="J122" s="18"/>
    </row>
    <row r="123" spans="1:11">
      <c r="A123" s="18"/>
      <c r="B123" s="18"/>
      <c r="C123" s="18"/>
      <c r="D123" s="18"/>
      <c r="E123" s="18"/>
      <c r="F123" s="247" t="s">
        <v>78</v>
      </c>
      <c r="G123" s="304">
        <f ca="1">SUMIF($F$8:$F$110,F123,$J$8:$J$104)</f>
        <v>9</v>
      </c>
      <c r="H123" s="306" t="s">
        <v>77</v>
      </c>
      <c r="I123" s="248">
        <v>9</v>
      </c>
      <c r="J123" s="18"/>
    </row>
    <row r="124" spans="1:11">
      <c r="A124" s="18"/>
      <c r="B124" s="18"/>
      <c r="C124" s="18"/>
      <c r="D124" s="18"/>
      <c r="E124" s="18"/>
      <c r="F124" s="247" t="s">
        <v>79</v>
      </c>
      <c r="G124" s="304">
        <f>SUMIF($F$8:$F$82,F124,$J$8:$J$82)</f>
        <v>18</v>
      </c>
      <c r="H124" s="306" t="s">
        <v>81</v>
      </c>
      <c r="I124" s="248">
        <v>18</v>
      </c>
      <c r="J124" s="18"/>
    </row>
    <row r="125" spans="1:11">
      <c r="A125" s="18"/>
      <c r="B125" s="18"/>
      <c r="C125" s="18"/>
      <c r="D125" s="18"/>
      <c r="E125" s="18"/>
      <c r="F125" s="247" t="s">
        <v>80</v>
      </c>
      <c r="G125" s="333">
        <f ca="1">SUMIF($F$8:$F$110,F125,$J$8:$J$98)</f>
        <v>9</v>
      </c>
      <c r="H125" s="306" t="s">
        <v>81</v>
      </c>
      <c r="I125" s="334">
        <v>9</v>
      </c>
      <c r="J125" s="18"/>
    </row>
    <row r="126" spans="1:11">
      <c r="A126" s="18"/>
      <c r="B126" s="18"/>
      <c r="C126" s="18"/>
      <c r="D126" s="18"/>
      <c r="E126" s="18"/>
      <c r="F126" s="247" t="s">
        <v>82</v>
      </c>
      <c r="G126" s="333">
        <f>SUMIF($F$8:$F$82,F126,$J$8:$J$82)</f>
        <v>18</v>
      </c>
      <c r="H126" s="306" t="s">
        <v>84</v>
      </c>
      <c r="I126" s="334">
        <v>18</v>
      </c>
      <c r="J126" s="18"/>
    </row>
    <row r="127" spans="1:11">
      <c r="A127" s="18"/>
      <c r="B127" s="18"/>
      <c r="C127" s="18"/>
      <c r="D127" s="18"/>
      <c r="E127" s="18"/>
      <c r="F127" s="247" t="s">
        <v>83</v>
      </c>
      <c r="G127" s="333">
        <f ca="1">SUMIF($F$8:$F$110,F127,$J$8:$J$98)</f>
        <v>9</v>
      </c>
      <c r="H127" s="306" t="s">
        <v>84</v>
      </c>
      <c r="I127" s="334">
        <v>9</v>
      </c>
      <c r="J127" s="18"/>
    </row>
    <row r="128" spans="1:11">
      <c r="A128" s="18"/>
      <c r="B128" s="18"/>
      <c r="C128" s="18"/>
      <c r="D128" s="18"/>
      <c r="E128" s="18"/>
      <c r="F128" s="247" t="s">
        <v>85</v>
      </c>
      <c r="G128" s="304">
        <f>SUMIF($F$8:$F$84,F128,$J$8:$J$84)</f>
        <v>9</v>
      </c>
      <c r="H128" s="374" t="s">
        <v>139</v>
      </c>
      <c r="I128" s="248">
        <v>9</v>
      </c>
      <c r="J128" s="18"/>
    </row>
    <row r="129" spans="1:10">
      <c r="A129" s="18"/>
      <c r="B129" s="18"/>
      <c r="C129" s="18"/>
      <c r="D129" s="18"/>
      <c r="E129" s="18"/>
      <c r="F129" s="247" t="s">
        <v>86</v>
      </c>
      <c r="G129" s="304">
        <f ca="1">SUMIF($F$8:$F$110,F129,$J$8:$J$104)</f>
        <v>18</v>
      </c>
      <c r="H129" s="306" t="s">
        <v>87</v>
      </c>
      <c r="I129" s="248">
        <v>18</v>
      </c>
      <c r="J129" s="18"/>
    </row>
    <row r="130" spans="1:10">
      <c r="A130" s="18"/>
      <c r="B130" s="18"/>
      <c r="C130" s="18"/>
      <c r="D130" s="18"/>
      <c r="E130" s="18"/>
      <c r="F130" s="247" t="s">
        <v>88</v>
      </c>
      <c r="G130" s="304">
        <f>SUMIF($F$8:$F$82,F130,$J$8:$J$82)</f>
        <v>9</v>
      </c>
      <c r="H130" s="306" t="s">
        <v>87</v>
      </c>
      <c r="I130" s="248">
        <v>9</v>
      </c>
      <c r="J130" s="18"/>
    </row>
    <row r="131" spans="1:10">
      <c r="A131" s="18"/>
      <c r="B131" s="18"/>
      <c r="C131" s="18"/>
      <c r="D131" s="18"/>
      <c r="E131" s="18"/>
      <c r="F131" s="247" t="s">
        <v>89</v>
      </c>
      <c r="G131" s="304">
        <f ca="1">SUMIF($F$8:$F$110,F131,$J$8:$J$98)</f>
        <v>9</v>
      </c>
      <c r="H131" s="306" t="s">
        <v>87</v>
      </c>
      <c r="I131" s="248">
        <v>9</v>
      </c>
      <c r="J131" s="18"/>
    </row>
    <row r="132" spans="1:10" ht="13.5" thickBot="1">
      <c r="A132" s="18"/>
      <c r="B132" s="18"/>
      <c r="C132" s="18"/>
      <c r="D132" s="18"/>
      <c r="E132" s="18"/>
      <c r="F132" s="375" t="s">
        <v>145</v>
      </c>
      <c r="G132" s="308">
        <f ca="1">SUMIF($F$8:$F$110,F132,$J$8:$J$98)</f>
        <v>3</v>
      </c>
      <c r="H132" s="376" t="s">
        <v>146</v>
      </c>
      <c r="I132" s="310">
        <v>9</v>
      </c>
      <c r="J132" s="18"/>
    </row>
    <row r="133" spans="1:10" ht="13.5" thickBot="1">
      <c r="A133" s="18"/>
      <c r="B133" s="18"/>
      <c r="C133" s="18"/>
      <c r="D133" s="18"/>
      <c r="E133" s="18"/>
      <c r="F133" s="311"/>
      <c r="G133" s="315"/>
      <c r="H133" s="316"/>
      <c r="I133" s="314">
        <f>SUM(I113:I132)</f>
        <v>225</v>
      </c>
      <c r="J133" s="18"/>
    </row>
  </sheetData>
  <autoFilter ref="A7:J110">
    <filterColumn colId="2" showButton="0"/>
    <filterColumn colId="3" showButton="0"/>
  </autoFilter>
  <mergeCells count="2">
    <mergeCell ref="C7:E7"/>
    <mergeCell ref="I2:J2"/>
  </mergeCells>
  <pageMargins left="0.7" right="0.7" top="0.75" bottom="0.75" header="0.3" footer="0.3"/>
  <pageSetup paperSize="9" scale="42" orientation="portrait" r:id="rId1"/>
  <rowBreaks count="1" manualBreakCount="1">
    <brk id="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zoomScaleNormal="100" workbookViewId="0">
      <selection activeCell="M11" sqref="M11"/>
    </sheetView>
  </sheetViews>
  <sheetFormatPr defaultRowHeight="12.75"/>
  <cols>
    <col min="1" max="1" width="9.7109375" customWidth="1"/>
    <col min="2" max="2" width="10.7109375" customWidth="1"/>
    <col min="3" max="3" width="7.42578125" customWidth="1"/>
    <col min="4" max="4" width="2" customWidth="1"/>
    <col min="5" max="5" width="7.7109375" customWidth="1"/>
    <col min="6" max="6" width="59.7109375" customWidth="1"/>
    <col min="7" max="7" width="11" customWidth="1"/>
    <col min="8" max="8" width="21.7109375" customWidth="1"/>
    <col min="9" max="9" width="10.7109375" customWidth="1"/>
    <col min="10" max="10" width="10.5703125" customWidth="1"/>
    <col min="13" max="13" width="22.7109375" customWidth="1"/>
  </cols>
  <sheetData>
    <row r="1" spans="1:13" ht="19.5" customHeight="1">
      <c r="A1" s="17" t="s">
        <v>113</v>
      </c>
      <c r="B1" s="18"/>
      <c r="C1" s="18"/>
      <c r="D1" s="18"/>
      <c r="E1" s="18"/>
      <c r="F1" s="18"/>
      <c r="G1" s="20"/>
      <c r="H1" s="21"/>
      <c r="I1" s="22"/>
      <c r="J1" s="18"/>
    </row>
    <row r="2" spans="1:13" ht="24.75" customHeight="1">
      <c r="A2" s="23" t="s">
        <v>9</v>
      </c>
      <c r="B2" s="24" t="s">
        <v>10</v>
      </c>
      <c r="C2" s="18"/>
      <c r="D2" s="18"/>
      <c r="E2" s="18"/>
      <c r="F2" s="318" t="s">
        <v>44</v>
      </c>
      <c r="G2" s="20"/>
      <c r="H2" s="21"/>
      <c r="I2" s="426" t="s">
        <v>110</v>
      </c>
      <c r="J2" s="426"/>
    </row>
    <row r="3" spans="1:13" ht="23.25" customHeight="1">
      <c r="A3" s="23" t="s">
        <v>11</v>
      </c>
      <c r="B3" s="241" t="s">
        <v>112</v>
      </c>
      <c r="C3" s="296"/>
      <c r="D3" s="296"/>
      <c r="E3" s="296"/>
      <c r="F3" s="317"/>
      <c r="G3" s="20"/>
      <c r="H3" s="25"/>
      <c r="I3" s="28"/>
      <c r="J3" s="144" t="s">
        <v>45</v>
      </c>
    </row>
    <row r="4" spans="1:13" ht="21.75" customHeight="1">
      <c r="A4" s="23" t="s">
        <v>12</v>
      </c>
      <c r="B4" s="261" t="s">
        <v>43</v>
      </c>
      <c r="C4" s="262"/>
      <c r="D4" s="18"/>
      <c r="E4" s="18"/>
      <c r="F4" s="142" t="s">
        <v>13</v>
      </c>
      <c r="G4" s="20"/>
      <c r="H4" s="416">
        <v>45979</v>
      </c>
      <c r="I4" s="48"/>
      <c r="J4" s="18"/>
    </row>
    <row r="5" spans="1:13" ht="19.5" customHeight="1">
      <c r="A5" s="23" t="s">
        <v>14</v>
      </c>
      <c r="B5" s="263" t="s">
        <v>42</v>
      </c>
      <c r="C5" s="262"/>
      <c r="D5" s="18"/>
      <c r="E5" s="18"/>
      <c r="F5" s="30"/>
      <c r="G5" s="32"/>
      <c r="H5" s="212"/>
      <c r="I5" s="33"/>
      <c r="J5" s="34"/>
    </row>
    <row r="6" spans="1:13" ht="19.5" customHeight="1" thickBot="1">
      <c r="A6" s="23"/>
      <c r="B6" s="29"/>
      <c r="C6" s="18"/>
      <c r="D6" s="18"/>
      <c r="E6" s="18"/>
      <c r="F6" s="30"/>
      <c r="G6" s="32"/>
      <c r="H6" s="21"/>
      <c r="I6" s="22"/>
      <c r="J6" s="18"/>
    </row>
    <row r="7" spans="1:13" ht="24" customHeight="1" thickBot="1">
      <c r="A7" s="45" t="s">
        <v>15</v>
      </c>
      <c r="B7" s="42" t="s">
        <v>16</v>
      </c>
      <c r="C7" s="425" t="s">
        <v>17</v>
      </c>
      <c r="D7" s="425"/>
      <c r="E7" s="425"/>
      <c r="F7" s="45" t="s">
        <v>18</v>
      </c>
      <c r="G7" s="40" t="s">
        <v>19</v>
      </c>
      <c r="H7" s="40" t="s">
        <v>20</v>
      </c>
      <c r="I7" s="43" t="s">
        <v>21</v>
      </c>
      <c r="J7" s="44" t="s">
        <v>22</v>
      </c>
    </row>
    <row r="8" spans="1:13" ht="16.5" customHeight="1">
      <c r="A8" s="110">
        <v>45934</v>
      </c>
      <c r="B8" s="229" t="str">
        <f t="shared" ref="B8:B70" si="0">IF(WEEKDAY(A8,2)=5,"piątek",IF(WEEKDAY(A8,2)=6,"sobota",IF(WEEKDAY(A8,2)=7,"niedziela","Błąd")))</f>
        <v>sobota</v>
      </c>
      <c r="C8" s="264">
        <v>0.33333333333333331</v>
      </c>
      <c r="D8" s="122" t="s">
        <v>23</v>
      </c>
      <c r="E8" s="287">
        <v>0.43402777777777779</v>
      </c>
      <c r="F8" s="54" t="s">
        <v>90</v>
      </c>
      <c r="G8" s="59" t="s">
        <v>114</v>
      </c>
      <c r="H8" s="55" t="s">
        <v>127</v>
      </c>
      <c r="I8" s="150" t="s">
        <v>115</v>
      </c>
      <c r="J8" s="65">
        <v>3</v>
      </c>
    </row>
    <row r="9" spans="1:13" ht="16.5" customHeight="1">
      <c r="A9" s="107">
        <v>45934</v>
      </c>
      <c r="B9" s="132" t="str">
        <f t="shared" si="0"/>
        <v>sobota</v>
      </c>
      <c r="C9" s="266">
        <v>0.44097222222222227</v>
      </c>
      <c r="D9" s="120" t="s">
        <v>23</v>
      </c>
      <c r="E9" s="270">
        <v>0.54166666666666663</v>
      </c>
      <c r="F9" s="51" t="s">
        <v>103</v>
      </c>
      <c r="G9" s="61" t="s">
        <v>114</v>
      </c>
      <c r="H9" s="51" t="s">
        <v>106</v>
      </c>
      <c r="I9" s="151" t="s">
        <v>115</v>
      </c>
      <c r="J9" s="66">
        <v>3</v>
      </c>
    </row>
    <row r="10" spans="1:13" ht="16.5" customHeight="1">
      <c r="A10" s="107">
        <v>45934</v>
      </c>
      <c r="B10" s="132" t="str">
        <f t="shared" si="0"/>
        <v>sobota</v>
      </c>
      <c r="C10" s="266">
        <v>0.5625</v>
      </c>
      <c r="D10" s="120" t="s">
        <v>23</v>
      </c>
      <c r="E10" s="270">
        <v>0.66319444444444442</v>
      </c>
      <c r="F10" s="167" t="s">
        <v>96</v>
      </c>
      <c r="G10" s="61" t="s">
        <v>114</v>
      </c>
      <c r="H10" s="52" t="s">
        <v>128</v>
      </c>
      <c r="I10" s="151" t="s">
        <v>115</v>
      </c>
      <c r="J10" s="58">
        <v>3</v>
      </c>
    </row>
    <row r="11" spans="1:13" ht="16.5" customHeight="1">
      <c r="A11" s="107">
        <v>45934</v>
      </c>
      <c r="B11" s="132" t="str">
        <f t="shared" si="0"/>
        <v>sobota</v>
      </c>
      <c r="C11" s="266">
        <v>0.67013888888888884</v>
      </c>
      <c r="D11" s="120" t="s">
        <v>23</v>
      </c>
      <c r="E11" s="270">
        <v>0.77083333333333337</v>
      </c>
      <c r="F11" s="51" t="s">
        <v>101</v>
      </c>
      <c r="G11" s="61" t="s">
        <v>114</v>
      </c>
      <c r="H11" s="51" t="s">
        <v>129</v>
      </c>
      <c r="I11" s="152" t="s">
        <v>115</v>
      </c>
      <c r="J11" s="58">
        <v>3</v>
      </c>
    </row>
    <row r="12" spans="1:13" ht="16.5" customHeight="1" thickBot="1">
      <c r="A12" s="107">
        <v>45934</v>
      </c>
      <c r="B12" s="230" t="str">
        <f t="shared" si="0"/>
        <v>sobota</v>
      </c>
      <c r="C12" s="268">
        <v>0.77777777777777779</v>
      </c>
      <c r="D12" s="121" t="s">
        <v>23</v>
      </c>
      <c r="E12" s="271">
        <v>0.87847222222222221</v>
      </c>
      <c r="F12" s="113"/>
      <c r="G12" s="111"/>
      <c r="H12" s="53"/>
      <c r="I12" s="153"/>
      <c r="J12" s="63"/>
      <c r="K12" s="62"/>
      <c r="L12" s="62"/>
      <c r="M12" s="62"/>
    </row>
    <row r="13" spans="1:13" ht="16.5" customHeight="1">
      <c r="A13" s="134">
        <v>45935</v>
      </c>
      <c r="B13" s="231" t="str">
        <f t="shared" si="0"/>
        <v>niedziela</v>
      </c>
      <c r="C13" s="266">
        <v>0.33333333333333331</v>
      </c>
      <c r="D13" s="120" t="s">
        <v>23</v>
      </c>
      <c r="E13" s="270">
        <v>0.43402777777777779</v>
      </c>
      <c r="F13" s="54" t="s">
        <v>47</v>
      </c>
      <c r="G13" s="173" t="s">
        <v>114</v>
      </c>
      <c r="H13" s="55" t="s">
        <v>116</v>
      </c>
      <c r="I13" s="164" t="s">
        <v>115</v>
      </c>
      <c r="J13" s="175">
        <v>3</v>
      </c>
    </row>
    <row r="14" spans="1:13" ht="16.5" customHeight="1">
      <c r="A14" s="108">
        <v>45935</v>
      </c>
      <c r="B14" s="231" t="str">
        <f t="shared" si="0"/>
        <v>niedziela</v>
      </c>
      <c r="C14" s="266">
        <v>0.44097222222222227</v>
      </c>
      <c r="D14" s="120" t="s">
        <v>23</v>
      </c>
      <c r="E14" s="270">
        <v>0.54166666666666663</v>
      </c>
      <c r="F14" s="51" t="s">
        <v>98</v>
      </c>
      <c r="G14" s="174" t="s">
        <v>114</v>
      </c>
      <c r="H14" s="51" t="s">
        <v>131</v>
      </c>
      <c r="I14" s="125" t="s">
        <v>115</v>
      </c>
      <c r="J14" s="176">
        <v>3</v>
      </c>
    </row>
    <row r="15" spans="1:13" ht="16.5" customHeight="1">
      <c r="A15" s="108">
        <v>45935</v>
      </c>
      <c r="B15" s="231" t="str">
        <f t="shared" si="0"/>
        <v>niedziela</v>
      </c>
      <c r="C15" s="266">
        <v>0.5625</v>
      </c>
      <c r="D15" s="120" t="s">
        <v>23</v>
      </c>
      <c r="E15" s="270">
        <v>0.66319444444444442</v>
      </c>
      <c r="F15" s="51" t="s">
        <v>93</v>
      </c>
      <c r="G15" s="174" t="s">
        <v>114</v>
      </c>
      <c r="H15" s="52" t="s">
        <v>130</v>
      </c>
      <c r="I15" s="125" t="s">
        <v>115</v>
      </c>
      <c r="J15" s="177">
        <v>3</v>
      </c>
    </row>
    <row r="16" spans="1:13" ht="16.5" customHeight="1">
      <c r="A16" s="108">
        <v>45935</v>
      </c>
      <c r="B16" s="231" t="str">
        <f t="shared" si="0"/>
        <v>niedziela</v>
      </c>
      <c r="C16" s="266">
        <v>0.67013888888888884</v>
      </c>
      <c r="D16" s="120" t="s">
        <v>23</v>
      </c>
      <c r="E16" s="270">
        <v>0.77083333333333337</v>
      </c>
      <c r="F16" s="51" t="s">
        <v>90</v>
      </c>
      <c r="G16" s="61" t="s">
        <v>114</v>
      </c>
      <c r="H16" s="52" t="s">
        <v>127</v>
      </c>
      <c r="I16" s="152" t="s">
        <v>115</v>
      </c>
      <c r="J16" s="66">
        <v>3</v>
      </c>
    </row>
    <row r="17" spans="1:13" ht="16.5" customHeight="1" thickBot="1">
      <c r="A17" s="108">
        <v>45935</v>
      </c>
      <c r="B17" s="231" t="str">
        <f t="shared" si="0"/>
        <v>niedziela</v>
      </c>
      <c r="C17" s="266">
        <v>0.77777777777777779</v>
      </c>
      <c r="D17" s="120" t="s">
        <v>23</v>
      </c>
      <c r="E17" s="270">
        <v>0.87847222222222221</v>
      </c>
      <c r="F17" s="340"/>
      <c r="G17" s="328"/>
      <c r="H17" s="53"/>
      <c r="I17" s="168"/>
      <c r="J17" s="192"/>
    </row>
    <row r="18" spans="1:13" ht="16.5" customHeight="1">
      <c r="A18" s="110">
        <v>45948</v>
      </c>
      <c r="B18" s="232" t="str">
        <f t="shared" si="0"/>
        <v>sobota</v>
      </c>
      <c r="C18" s="264">
        <v>0.33333333333333331</v>
      </c>
      <c r="D18" s="122" t="s">
        <v>23</v>
      </c>
      <c r="E18" s="287">
        <v>0.43402777777777779</v>
      </c>
      <c r="F18" s="51" t="s">
        <v>98</v>
      </c>
      <c r="G18" s="59" t="s">
        <v>114</v>
      </c>
      <c r="H18" s="55" t="s">
        <v>133</v>
      </c>
      <c r="I18" s="164" t="s">
        <v>115</v>
      </c>
      <c r="J18" s="67">
        <v>3</v>
      </c>
    </row>
    <row r="19" spans="1:13" ht="16.5" customHeight="1">
      <c r="A19" s="107">
        <v>45948</v>
      </c>
      <c r="B19" s="233" t="str">
        <f t="shared" si="0"/>
        <v>sobota</v>
      </c>
      <c r="C19" s="344">
        <v>0.44097222222222227</v>
      </c>
      <c r="D19" s="120" t="s">
        <v>23</v>
      </c>
      <c r="E19" s="341">
        <v>0.50347222222222221</v>
      </c>
      <c r="F19" s="51" t="s">
        <v>93</v>
      </c>
      <c r="G19" s="174" t="s">
        <v>114</v>
      </c>
      <c r="H19" s="52" t="s">
        <v>130</v>
      </c>
      <c r="I19" s="125" t="s">
        <v>115</v>
      </c>
      <c r="J19" s="342">
        <v>2</v>
      </c>
    </row>
    <row r="20" spans="1:13" ht="16.5" customHeight="1">
      <c r="A20" s="107">
        <v>45948</v>
      </c>
      <c r="B20" s="233" t="str">
        <f t="shared" si="0"/>
        <v>sobota</v>
      </c>
      <c r="C20" s="266">
        <v>0.5625</v>
      </c>
      <c r="D20" s="120" t="s">
        <v>23</v>
      </c>
      <c r="E20" s="270">
        <v>0.66319444444444442</v>
      </c>
      <c r="F20" s="51" t="s">
        <v>90</v>
      </c>
      <c r="G20" s="61" t="s">
        <v>114</v>
      </c>
      <c r="H20" s="52" t="s">
        <v>127</v>
      </c>
      <c r="I20" s="152" t="s">
        <v>115</v>
      </c>
      <c r="J20" s="66">
        <v>3</v>
      </c>
    </row>
    <row r="21" spans="1:13" ht="16.5" customHeight="1">
      <c r="A21" s="107">
        <v>45948</v>
      </c>
      <c r="B21" s="233" t="str">
        <f t="shared" si="0"/>
        <v>sobota</v>
      </c>
      <c r="C21" s="273">
        <v>0.67013888888888884</v>
      </c>
      <c r="D21" s="119" t="s">
        <v>23</v>
      </c>
      <c r="E21" s="288">
        <v>0.77083333333333337</v>
      </c>
      <c r="F21" s="167" t="s">
        <v>96</v>
      </c>
      <c r="G21" s="61" t="s">
        <v>114</v>
      </c>
      <c r="H21" s="52" t="s">
        <v>128</v>
      </c>
      <c r="I21" s="151" t="s">
        <v>115</v>
      </c>
      <c r="J21" s="58">
        <v>3</v>
      </c>
    </row>
    <row r="22" spans="1:13" ht="16.5" customHeight="1" thickBot="1">
      <c r="A22" s="107">
        <v>45948</v>
      </c>
      <c r="B22" s="233" t="str">
        <f t="shared" si="0"/>
        <v>sobota</v>
      </c>
      <c r="C22" s="275">
        <v>0.77777777777777779</v>
      </c>
      <c r="D22" s="133" t="s">
        <v>23</v>
      </c>
      <c r="E22" s="288">
        <v>0.87847222222222221</v>
      </c>
      <c r="F22" s="51" t="s">
        <v>103</v>
      </c>
      <c r="G22" s="61" t="s">
        <v>114</v>
      </c>
      <c r="H22" s="51" t="s">
        <v>106</v>
      </c>
      <c r="I22" s="151" t="s">
        <v>115</v>
      </c>
      <c r="J22" s="66">
        <v>3</v>
      </c>
    </row>
    <row r="23" spans="1:13" ht="16.5" customHeight="1">
      <c r="A23" s="76">
        <v>45949</v>
      </c>
      <c r="B23" s="234" t="str">
        <f t="shared" si="0"/>
        <v>niedziela</v>
      </c>
      <c r="C23" s="276">
        <v>0.33333333333333331</v>
      </c>
      <c r="D23" s="118" t="s">
        <v>23</v>
      </c>
      <c r="E23" s="289">
        <v>0.43402777777777779</v>
      </c>
      <c r="F23" s="54" t="s">
        <v>47</v>
      </c>
      <c r="G23" s="173" t="s">
        <v>114</v>
      </c>
      <c r="H23" s="55" t="s">
        <v>116</v>
      </c>
      <c r="I23" s="164" t="s">
        <v>115</v>
      </c>
      <c r="J23" s="175">
        <v>3</v>
      </c>
    </row>
    <row r="24" spans="1:13" ht="16.5" customHeight="1">
      <c r="A24" s="79">
        <v>45949</v>
      </c>
      <c r="B24" s="235" t="str">
        <f t="shared" si="0"/>
        <v>niedziela</v>
      </c>
      <c r="C24" s="273">
        <v>0.44097222222222227</v>
      </c>
      <c r="D24" s="119" t="s">
        <v>23</v>
      </c>
      <c r="E24" s="290">
        <v>0.54166666666666663</v>
      </c>
      <c r="F24" s="51" t="s">
        <v>98</v>
      </c>
      <c r="G24" s="174" t="s">
        <v>114</v>
      </c>
      <c r="H24" s="51" t="s">
        <v>131</v>
      </c>
      <c r="I24" s="125" t="s">
        <v>115</v>
      </c>
      <c r="J24" s="176">
        <v>3</v>
      </c>
    </row>
    <row r="25" spans="1:13" ht="16.5" customHeight="1">
      <c r="A25" s="79">
        <v>45949</v>
      </c>
      <c r="B25" s="235" t="str">
        <f t="shared" si="0"/>
        <v>niedziela</v>
      </c>
      <c r="C25" s="266">
        <v>0.5625</v>
      </c>
      <c r="D25" s="120" t="s">
        <v>23</v>
      </c>
      <c r="E25" s="291">
        <v>0.66319444444444442</v>
      </c>
      <c r="F25" s="167" t="s">
        <v>96</v>
      </c>
      <c r="G25" s="61" t="s">
        <v>114</v>
      </c>
      <c r="H25" s="52" t="s">
        <v>128</v>
      </c>
      <c r="I25" s="151" t="s">
        <v>115</v>
      </c>
      <c r="J25" s="58">
        <v>3</v>
      </c>
    </row>
    <row r="26" spans="1:13" ht="16.5" customHeight="1">
      <c r="A26" s="79">
        <v>45949</v>
      </c>
      <c r="B26" s="231" t="str">
        <f t="shared" si="0"/>
        <v>niedziela</v>
      </c>
      <c r="C26" s="266">
        <v>0.67013888888888884</v>
      </c>
      <c r="D26" s="120" t="s">
        <v>23</v>
      </c>
      <c r="E26" s="291">
        <v>0.77083333333333337</v>
      </c>
      <c r="F26" s="51" t="s">
        <v>90</v>
      </c>
      <c r="G26" s="61" t="s">
        <v>114</v>
      </c>
      <c r="H26" s="52" t="s">
        <v>127</v>
      </c>
      <c r="I26" s="152" t="s">
        <v>115</v>
      </c>
      <c r="J26" s="66">
        <v>3</v>
      </c>
    </row>
    <row r="27" spans="1:13" ht="16.5" customHeight="1" thickBot="1">
      <c r="A27" s="82">
        <v>45949</v>
      </c>
      <c r="B27" s="236" t="str">
        <f t="shared" si="0"/>
        <v>niedziela</v>
      </c>
      <c r="C27" s="268">
        <v>0.77777777777777779</v>
      </c>
      <c r="D27" s="121" t="s">
        <v>23</v>
      </c>
      <c r="E27" s="292">
        <v>0.87847222222222221</v>
      </c>
      <c r="F27" s="182"/>
      <c r="G27" s="111"/>
      <c r="H27" s="53"/>
      <c r="I27" s="168"/>
      <c r="J27" s="111"/>
    </row>
    <row r="28" spans="1:13" ht="16.5" customHeight="1">
      <c r="A28" s="110">
        <v>45955</v>
      </c>
      <c r="B28" s="132" t="str">
        <f t="shared" si="0"/>
        <v>sobota</v>
      </c>
      <c r="C28" s="264">
        <v>0.33333333333333331</v>
      </c>
      <c r="D28" s="122" t="s">
        <v>23</v>
      </c>
      <c r="E28" s="281">
        <v>0.43402777777777779</v>
      </c>
      <c r="F28" s="363" t="s">
        <v>65</v>
      </c>
      <c r="G28" s="59" t="s">
        <v>123</v>
      </c>
      <c r="H28" s="377" t="s">
        <v>140</v>
      </c>
      <c r="I28" s="213" t="s">
        <v>142</v>
      </c>
      <c r="J28" s="65">
        <v>3</v>
      </c>
      <c r="K28" s="135"/>
      <c r="L28" s="135"/>
      <c r="M28" s="135"/>
    </row>
    <row r="29" spans="1:13" ht="16.5" customHeight="1">
      <c r="A29" s="107">
        <v>45955</v>
      </c>
      <c r="B29" s="132" t="str">
        <f t="shared" si="0"/>
        <v>sobota</v>
      </c>
      <c r="C29" s="266">
        <v>0.44097222222222227</v>
      </c>
      <c r="D29" s="120" t="s">
        <v>23</v>
      </c>
      <c r="E29" s="279">
        <v>0.54166666666666663</v>
      </c>
      <c r="F29" s="51" t="s">
        <v>36</v>
      </c>
      <c r="G29" s="61" t="s">
        <v>119</v>
      </c>
      <c r="H29" s="51" t="s">
        <v>41</v>
      </c>
      <c r="I29" s="214" t="s">
        <v>138</v>
      </c>
      <c r="J29" s="66">
        <v>3</v>
      </c>
      <c r="K29" s="135"/>
      <c r="L29" s="135"/>
      <c r="M29" s="135"/>
    </row>
    <row r="30" spans="1:13" ht="16.5" customHeight="1">
      <c r="A30" s="107">
        <v>45955</v>
      </c>
      <c r="B30" s="132" t="str">
        <f t="shared" si="0"/>
        <v>sobota</v>
      </c>
      <c r="C30" s="266">
        <v>0.5625</v>
      </c>
      <c r="D30" s="120" t="s">
        <v>23</v>
      </c>
      <c r="E30" s="279">
        <v>0.66319444444444442</v>
      </c>
      <c r="F30" s="51" t="s">
        <v>95</v>
      </c>
      <c r="G30" s="61" t="s">
        <v>119</v>
      </c>
      <c r="H30" s="52" t="s">
        <v>130</v>
      </c>
      <c r="I30" s="214" t="s">
        <v>148</v>
      </c>
      <c r="J30" s="58">
        <v>3</v>
      </c>
    </row>
    <row r="31" spans="1:13" ht="16.5" customHeight="1">
      <c r="A31" s="107">
        <v>45955</v>
      </c>
      <c r="B31" s="132" t="str">
        <f t="shared" si="0"/>
        <v>sobota</v>
      </c>
      <c r="C31" s="266">
        <v>0.67013888888888884</v>
      </c>
      <c r="D31" s="120" t="s">
        <v>23</v>
      </c>
      <c r="E31" s="279">
        <v>0.77083333333333337</v>
      </c>
      <c r="F31" s="51" t="s">
        <v>92</v>
      </c>
      <c r="G31" s="61" t="s">
        <v>119</v>
      </c>
      <c r="H31" s="51" t="s">
        <v>127</v>
      </c>
      <c r="I31" s="214" t="s">
        <v>148</v>
      </c>
      <c r="J31" s="66">
        <v>3</v>
      </c>
    </row>
    <row r="32" spans="1:13" ht="16.5" customHeight="1" thickBot="1">
      <c r="A32" s="141">
        <v>45955</v>
      </c>
      <c r="B32" s="132" t="str">
        <f t="shared" si="0"/>
        <v>sobota</v>
      </c>
      <c r="C32" s="268">
        <v>0.77777777777777779</v>
      </c>
      <c r="D32" s="121" t="s">
        <v>23</v>
      </c>
      <c r="E32" s="280">
        <v>0.87847222222222221</v>
      </c>
      <c r="F32" s="53" t="s">
        <v>105</v>
      </c>
      <c r="G32" s="111" t="s">
        <v>132</v>
      </c>
      <c r="H32" s="53" t="s">
        <v>107</v>
      </c>
      <c r="I32" s="413" t="s">
        <v>118</v>
      </c>
      <c r="J32" s="169">
        <v>3</v>
      </c>
    </row>
    <row r="33" spans="1:11" ht="16.5" customHeight="1">
      <c r="A33" s="134">
        <v>45956</v>
      </c>
      <c r="B33" s="234" t="str">
        <f t="shared" si="0"/>
        <v>niedziela</v>
      </c>
      <c r="C33" s="276">
        <v>0.33333333333333331</v>
      </c>
      <c r="D33" s="118" t="s">
        <v>23</v>
      </c>
      <c r="E33" s="277">
        <v>0.43402777777777779</v>
      </c>
      <c r="F33" s="51" t="s">
        <v>92</v>
      </c>
      <c r="G33" s="61" t="s">
        <v>119</v>
      </c>
      <c r="H33" s="51" t="s">
        <v>127</v>
      </c>
      <c r="I33" s="214" t="s">
        <v>148</v>
      </c>
      <c r="J33" s="66">
        <v>3</v>
      </c>
    </row>
    <row r="34" spans="1:11" ht="16.5" customHeight="1">
      <c r="A34" s="108">
        <v>45956</v>
      </c>
      <c r="B34" s="235" t="str">
        <f t="shared" si="0"/>
        <v>niedziela</v>
      </c>
      <c r="C34" s="273">
        <v>0.44097222222222227</v>
      </c>
      <c r="D34" s="119" t="s">
        <v>23</v>
      </c>
      <c r="E34" s="278">
        <v>0.54166666666666663</v>
      </c>
      <c r="F34" s="51" t="s">
        <v>36</v>
      </c>
      <c r="G34" s="61" t="s">
        <v>119</v>
      </c>
      <c r="H34" s="51" t="s">
        <v>41</v>
      </c>
      <c r="I34" s="214" t="s">
        <v>138</v>
      </c>
      <c r="J34" s="66">
        <v>3</v>
      </c>
    </row>
    <row r="35" spans="1:11" ht="16.5" customHeight="1">
      <c r="A35" s="108">
        <v>45956</v>
      </c>
      <c r="B35" s="235" t="str">
        <f t="shared" si="0"/>
        <v>niedziela</v>
      </c>
      <c r="C35" s="273">
        <v>0.5625</v>
      </c>
      <c r="D35" s="119" t="s">
        <v>23</v>
      </c>
      <c r="E35" s="278">
        <v>0.66319444444444442</v>
      </c>
      <c r="F35" s="51" t="s">
        <v>104</v>
      </c>
      <c r="G35" s="61" t="s">
        <v>119</v>
      </c>
      <c r="H35" s="52" t="s">
        <v>106</v>
      </c>
      <c r="I35" s="214" t="s">
        <v>148</v>
      </c>
      <c r="J35" s="66">
        <v>3</v>
      </c>
    </row>
    <row r="36" spans="1:11" ht="16.5" customHeight="1">
      <c r="A36" s="108">
        <v>45956</v>
      </c>
      <c r="B36" s="235" t="str">
        <f t="shared" si="0"/>
        <v>niedziela</v>
      </c>
      <c r="C36" s="266">
        <v>0.67013888888888884</v>
      </c>
      <c r="D36" s="120" t="s">
        <v>23</v>
      </c>
      <c r="E36" s="279">
        <v>0.77083333333333337</v>
      </c>
      <c r="F36" s="51" t="s">
        <v>95</v>
      </c>
      <c r="G36" s="61" t="s">
        <v>119</v>
      </c>
      <c r="H36" s="52" t="s">
        <v>130</v>
      </c>
      <c r="I36" s="214" t="s">
        <v>148</v>
      </c>
      <c r="J36" s="58">
        <v>3</v>
      </c>
    </row>
    <row r="37" spans="1:11" ht="16.5" customHeight="1" thickBot="1">
      <c r="A37" s="109">
        <v>45956</v>
      </c>
      <c r="B37" s="237" t="str">
        <f t="shared" si="0"/>
        <v>niedziela</v>
      </c>
      <c r="C37" s="268">
        <v>0.77777777777777779</v>
      </c>
      <c r="D37" s="121" t="s">
        <v>23</v>
      </c>
      <c r="E37" s="280">
        <v>0.87847222222222221</v>
      </c>
      <c r="F37" s="113"/>
      <c r="G37" s="111"/>
      <c r="H37" s="53"/>
      <c r="I37" s="153"/>
      <c r="J37" s="49"/>
    </row>
    <row r="38" spans="1:11" ht="16.5" customHeight="1">
      <c r="A38" s="110">
        <v>45976</v>
      </c>
      <c r="B38" s="132" t="str">
        <f t="shared" si="0"/>
        <v>sobota</v>
      </c>
      <c r="C38" s="273">
        <v>0.33333333333333331</v>
      </c>
      <c r="D38" s="119" t="s">
        <v>23</v>
      </c>
      <c r="E38" s="278">
        <v>0.43402777777777779</v>
      </c>
      <c r="F38" s="54" t="s">
        <v>98</v>
      </c>
      <c r="G38" s="173" t="s">
        <v>114</v>
      </c>
      <c r="H38" s="55" t="s">
        <v>133</v>
      </c>
      <c r="I38" s="164" t="s">
        <v>115</v>
      </c>
      <c r="J38" s="343">
        <v>3</v>
      </c>
    </row>
    <row r="39" spans="1:11" ht="16.5" customHeight="1">
      <c r="A39" s="107">
        <v>45976</v>
      </c>
      <c r="B39" s="132" t="str">
        <f t="shared" si="0"/>
        <v>sobota</v>
      </c>
      <c r="C39" s="273">
        <v>0.44097222222222227</v>
      </c>
      <c r="D39" s="119" t="s">
        <v>23</v>
      </c>
      <c r="E39" s="278">
        <v>0.54166666666666663</v>
      </c>
      <c r="F39" s="51" t="s">
        <v>93</v>
      </c>
      <c r="G39" s="174" t="s">
        <v>114</v>
      </c>
      <c r="H39" s="52" t="s">
        <v>130</v>
      </c>
      <c r="I39" s="125" t="s">
        <v>115</v>
      </c>
      <c r="J39" s="64">
        <v>3</v>
      </c>
    </row>
    <row r="40" spans="1:11" ht="16.5" customHeight="1">
      <c r="A40" s="107">
        <v>45976</v>
      </c>
      <c r="B40" s="132" t="str">
        <f t="shared" si="0"/>
        <v>sobota</v>
      </c>
      <c r="C40" s="273">
        <v>0.5625</v>
      </c>
      <c r="D40" s="119" t="s">
        <v>23</v>
      </c>
      <c r="E40" s="278">
        <v>0.66319444444444442</v>
      </c>
      <c r="F40" s="167" t="s">
        <v>96</v>
      </c>
      <c r="G40" s="61" t="s">
        <v>114</v>
      </c>
      <c r="H40" s="52" t="s">
        <v>134</v>
      </c>
      <c r="I40" s="125" t="s">
        <v>115</v>
      </c>
      <c r="J40" s="64">
        <v>3</v>
      </c>
    </row>
    <row r="41" spans="1:11" ht="16.5" customHeight="1">
      <c r="A41" s="107">
        <v>45976</v>
      </c>
      <c r="B41" s="132" t="str">
        <f t="shared" si="0"/>
        <v>sobota</v>
      </c>
      <c r="C41" s="273">
        <v>0.67013888888888884</v>
      </c>
      <c r="D41" s="119" t="s">
        <v>23</v>
      </c>
      <c r="E41" s="278">
        <v>0.77083333333333337</v>
      </c>
      <c r="F41" s="51" t="s">
        <v>90</v>
      </c>
      <c r="G41" s="61" t="s">
        <v>114</v>
      </c>
      <c r="H41" s="52" t="s">
        <v>127</v>
      </c>
      <c r="I41" s="152" t="s">
        <v>115</v>
      </c>
      <c r="J41" s="66">
        <v>3</v>
      </c>
    </row>
    <row r="42" spans="1:11" ht="16.5" customHeight="1" thickBot="1">
      <c r="A42" s="141">
        <v>45976</v>
      </c>
      <c r="B42" s="132" t="str">
        <f t="shared" si="0"/>
        <v>sobota</v>
      </c>
      <c r="C42" s="268">
        <v>0.77777777777777779</v>
      </c>
      <c r="D42" s="121" t="s">
        <v>23</v>
      </c>
      <c r="E42" s="280">
        <v>0.87847222222222221</v>
      </c>
      <c r="F42" s="53" t="s">
        <v>101</v>
      </c>
      <c r="G42" s="111" t="s">
        <v>114</v>
      </c>
      <c r="H42" s="53" t="s">
        <v>129</v>
      </c>
      <c r="I42" s="185" t="s">
        <v>115</v>
      </c>
      <c r="J42" s="169">
        <v>3</v>
      </c>
    </row>
    <row r="43" spans="1:11" ht="16.5" customHeight="1">
      <c r="A43" s="134">
        <v>45977</v>
      </c>
      <c r="B43" s="234" t="str">
        <f t="shared" si="0"/>
        <v>niedziela</v>
      </c>
      <c r="C43" s="264">
        <v>0.33333333333333331</v>
      </c>
      <c r="D43" s="122" t="s">
        <v>23</v>
      </c>
      <c r="E43" s="281">
        <v>0.43402777777777779</v>
      </c>
      <c r="F43" s="54" t="s">
        <v>47</v>
      </c>
      <c r="G43" s="173" t="s">
        <v>114</v>
      </c>
      <c r="H43" s="55" t="s">
        <v>116</v>
      </c>
      <c r="I43" s="164" t="s">
        <v>115</v>
      </c>
      <c r="J43" s="175">
        <v>3</v>
      </c>
    </row>
    <row r="44" spans="1:11" ht="16.5" customHeight="1">
      <c r="A44" s="108">
        <v>45977</v>
      </c>
      <c r="B44" s="235" t="str">
        <f t="shared" si="0"/>
        <v>niedziela</v>
      </c>
      <c r="C44" s="266">
        <v>0.44097222222222227</v>
      </c>
      <c r="D44" s="120" t="s">
        <v>23</v>
      </c>
      <c r="E44" s="279">
        <v>0.54166666666666663</v>
      </c>
      <c r="F44" s="51" t="s">
        <v>98</v>
      </c>
      <c r="G44" s="174" t="s">
        <v>114</v>
      </c>
      <c r="H44" s="51" t="s">
        <v>131</v>
      </c>
      <c r="I44" s="125" t="s">
        <v>115</v>
      </c>
      <c r="J44" s="176">
        <v>3</v>
      </c>
    </row>
    <row r="45" spans="1:11" ht="16.5" customHeight="1">
      <c r="A45" s="108">
        <v>45977</v>
      </c>
      <c r="B45" s="235" t="str">
        <f t="shared" si="0"/>
        <v>niedziela</v>
      </c>
      <c r="C45" s="273">
        <v>0.5625</v>
      </c>
      <c r="D45" s="119" t="s">
        <v>23</v>
      </c>
      <c r="E45" s="278">
        <v>0.66319444444444442</v>
      </c>
      <c r="F45" s="51" t="s">
        <v>90</v>
      </c>
      <c r="G45" s="61" t="s">
        <v>114</v>
      </c>
      <c r="H45" s="52" t="s">
        <v>127</v>
      </c>
      <c r="I45" s="152" t="s">
        <v>115</v>
      </c>
      <c r="J45" s="66">
        <v>3</v>
      </c>
    </row>
    <row r="46" spans="1:11" ht="16.5" customHeight="1">
      <c r="A46" s="108">
        <v>45977</v>
      </c>
      <c r="B46" s="235" t="str">
        <f t="shared" si="0"/>
        <v>niedziela</v>
      </c>
      <c r="C46" s="344">
        <v>0.67013888888888884</v>
      </c>
      <c r="D46" s="120" t="s">
        <v>23</v>
      </c>
      <c r="E46" s="341">
        <v>0.73263888888888884</v>
      </c>
      <c r="F46" s="51" t="s">
        <v>93</v>
      </c>
      <c r="G46" s="174" t="s">
        <v>114</v>
      </c>
      <c r="H46" s="52" t="s">
        <v>130</v>
      </c>
      <c r="I46" s="125" t="s">
        <v>115</v>
      </c>
      <c r="J46" s="342">
        <v>2</v>
      </c>
      <c r="K46" s="135"/>
    </row>
    <row r="47" spans="1:11" ht="16.5" customHeight="1" thickBot="1">
      <c r="A47" s="109">
        <v>45977</v>
      </c>
      <c r="B47" s="235" t="str">
        <f t="shared" si="0"/>
        <v>niedziela</v>
      </c>
      <c r="C47" s="283">
        <v>0.77777777777777779</v>
      </c>
      <c r="D47" s="95" t="s">
        <v>23</v>
      </c>
      <c r="E47" s="283">
        <v>0.87847222222222221</v>
      </c>
      <c r="F47" s="181"/>
      <c r="G47" s="61"/>
      <c r="H47" s="51"/>
      <c r="I47" s="125"/>
      <c r="J47" s="64"/>
    </row>
    <row r="48" spans="1:11" ht="16.5" customHeight="1">
      <c r="A48" s="107">
        <v>45983</v>
      </c>
      <c r="B48" s="229" t="str">
        <f t="shared" si="0"/>
        <v>sobota</v>
      </c>
      <c r="C48" s="284">
        <v>0.33333333333333331</v>
      </c>
      <c r="D48" s="91" t="s">
        <v>23</v>
      </c>
      <c r="E48" s="284">
        <v>0.43402777777777779</v>
      </c>
      <c r="F48" s="54" t="s">
        <v>36</v>
      </c>
      <c r="G48" s="59" t="s">
        <v>119</v>
      </c>
      <c r="H48" s="369" t="s">
        <v>41</v>
      </c>
      <c r="I48" s="213" t="s">
        <v>138</v>
      </c>
      <c r="J48" s="65">
        <v>3</v>
      </c>
    </row>
    <row r="49" spans="1:10" ht="16.5" customHeight="1">
      <c r="A49" s="107">
        <v>45983</v>
      </c>
      <c r="B49" s="132" t="str">
        <f t="shared" si="0"/>
        <v>sobota</v>
      </c>
      <c r="C49" s="282">
        <v>0.44097222222222227</v>
      </c>
      <c r="D49" s="93" t="s">
        <v>23</v>
      </c>
      <c r="E49" s="282">
        <v>0.54166666666666663</v>
      </c>
      <c r="F49" s="51" t="s">
        <v>95</v>
      </c>
      <c r="G49" s="61" t="s">
        <v>119</v>
      </c>
      <c r="H49" s="360" t="s">
        <v>130</v>
      </c>
      <c r="I49" s="214" t="s">
        <v>148</v>
      </c>
      <c r="J49" s="58">
        <v>3</v>
      </c>
    </row>
    <row r="50" spans="1:10" ht="16.5" customHeight="1">
      <c r="A50" s="107">
        <v>45983</v>
      </c>
      <c r="B50" s="132" t="str">
        <f t="shared" si="0"/>
        <v>sobota</v>
      </c>
      <c r="C50" s="282">
        <v>0.5625</v>
      </c>
      <c r="D50" s="93" t="s">
        <v>23</v>
      </c>
      <c r="E50" s="282">
        <v>0.66319444444444442</v>
      </c>
      <c r="F50" s="51" t="s">
        <v>102</v>
      </c>
      <c r="G50" s="61" t="s">
        <v>119</v>
      </c>
      <c r="H50" s="360" t="s">
        <v>129</v>
      </c>
      <c r="I50" s="214" t="s">
        <v>148</v>
      </c>
      <c r="J50" s="177">
        <v>3</v>
      </c>
    </row>
    <row r="51" spans="1:10" ht="16.5" customHeight="1">
      <c r="A51" s="107">
        <v>45983</v>
      </c>
      <c r="B51" s="238" t="str">
        <f t="shared" si="0"/>
        <v>sobota</v>
      </c>
      <c r="C51" s="282">
        <v>0.67013888888888884</v>
      </c>
      <c r="D51" s="93" t="s">
        <v>23</v>
      </c>
      <c r="E51" s="282">
        <v>0.77083333333333337</v>
      </c>
      <c r="F51" s="217" t="s">
        <v>92</v>
      </c>
      <c r="G51" s="61" t="s">
        <v>119</v>
      </c>
      <c r="H51" s="370" t="s">
        <v>127</v>
      </c>
      <c r="I51" s="214" t="s">
        <v>148</v>
      </c>
      <c r="J51" s="66">
        <v>3</v>
      </c>
    </row>
    <row r="52" spans="1:10" ht="16.5" customHeight="1" thickBot="1">
      <c r="A52" s="107">
        <v>45983</v>
      </c>
      <c r="B52" s="238" t="str">
        <f t="shared" si="0"/>
        <v>sobota</v>
      </c>
      <c r="C52" s="345">
        <v>0.77777777777777779</v>
      </c>
      <c r="D52" s="93" t="s">
        <v>23</v>
      </c>
      <c r="E52" s="345">
        <v>0.84027777777777779</v>
      </c>
      <c r="F52" s="167" t="s">
        <v>97</v>
      </c>
      <c r="G52" s="61" t="s">
        <v>119</v>
      </c>
      <c r="H52" s="371" t="s">
        <v>128</v>
      </c>
      <c r="I52" s="214" t="s">
        <v>148</v>
      </c>
      <c r="J52" s="342">
        <v>2</v>
      </c>
    </row>
    <row r="53" spans="1:10" ht="16.5" customHeight="1">
      <c r="A53" s="134">
        <v>45984</v>
      </c>
      <c r="B53" s="239" t="str">
        <f t="shared" si="0"/>
        <v>niedziela</v>
      </c>
      <c r="C53" s="284">
        <v>0.33333333333333331</v>
      </c>
      <c r="D53" s="91" t="s">
        <v>23</v>
      </c>
      <c r="E53" s="284">
        <v>0.43402777777777779</v>
      </c>
      <c r="F53" s="54" t="s">
        <v>95</v>
      </c>
      <c r="G53" s="59" t="s">
        <v>119</v>
      </c>
      <c r="H53" s="361" t="s">
        <v>130</v>
      </c>
      <c r="I53" s="213" t="s">
        <v>148</v>
      </c>
      <c r="J53" s="67">
        <v>3</v>
      </c>
    </row>
    <row r="54" spans="1:10" ht="16.5" customHeight="1">
      <c r="A54" s="108">
        <v>45984</v>
      </c>
      <c r="B54" s="231" t="str">
        <f t="shared" si="0"/>
        <v>niedziela</v>
      </c>
      <c r="C54" s="282">
        <v>0.44097222222222227</v>
      </c>
      <c r="D54" s="93" t="s">
        <v>23</v>
      </c>
      <c r="E54" s="282">
        <v>0.54166666666666663</v>
      </c>
      <c r="F54" s="51" t="s">
        <v>99</v>
      </c>
      <c r="G54" s="61" t="s">
        <v>117</v>
      </c>
      <c r="H54" s="371" t="s">
        <v>131</v>
      </c>
      <c r="I54" s="428" t="s">
        <v>153</v>
      </c>
      <c r="J54" s="58">
        <v>3</v>
      </c>
    </row>
    <row r="55" spans="1:10" ht="16.5" customHeight="1">
      <c r="A55" s="108">
        <v>45984</v>
      </c>
      <c r="B55" s="231" t="str">
        <f t="shared" si="0"/>
        <v>niedziela</v>
      </c>
      <c r="C55" s="282">
        <v>0.5625</v>
      </c>
      <c r="D55" s="93" t="s">
        <v>23</v>
      </c>
      <c r="E55" s="282">
        <v>0.66319444444444442</v>
      </c>
      <c r="F55" s="145" t="s">
        <v>124</v>
      </c>
      <c r="G55" s="61" t="s">
        <v>125</v>
      </c>
      <c r="H55" s="360" t="s">
        <v>116</v>
      </c>
      <c r="I55" s="210" t="s">
        <v>122</v>
      </c>
      <c r="J55" s="66">
        <v>3</v>
      </c>
    </row>
    <row r="56" spans="1:10" ht="16.5" customHeight="1">
      <c r="A56" s="108">
        <v>45984</v>
      </c>
      <c r="B56" s="231" t="str">
        <f t="shared" si="0"/>
        <v>niedziela</v>
      </c>
      <c r="C56" s="282">
        <v>0.67013888888888884</v>
      </c>
      <c r="D56" s="93" t="s">
        <v>23</v>
      </c>
      <c r="E56" s="282">
        <v>0.77083333333333337</v>
      </c>
      <c r="F56" s="51" t="s">
        <v>36</v>
      </c>
      <c r="G56" s="61" t="s">
        <v>119</v>
      </c>
      <c r="H56" s="371" t="s">
        <v>41</v>
      </c>
      <c r="I56" s="214" t="s">
        <v>138</v>
      </c>
      <c r="J56" s="66">
        <v>3</v>
      </c>
    </row>
    <row r="57" spans="1:10" ht="16.5" customHeight="1" thickBot="1">
      <c r="A57" s="108">
        <v>45984</v>
      </c>
      <c r="B57" s="231" t="str">
        <f t="shared" si="0"/>
        <v>niedziela</v>
      </c>
      <c r="C57" s="283">
        <v>0.77777777777777779</v>
      </c>
      <c r="D57" s="95" t="s">
        <v>23</v>
      </c>
      <c r="E57" s="283">
        <v>0.87847222222222221</v>
      </c>
      <c r="F57" s="53" t="s">
        <v>105</v>
      </c>
      <c r="G57" s="111" t="s">
        <v>132</v>
      </c>
      <c r="H57" s="372" t="s">
        <v>107</v>
      </c>
      <c r="I57" s="413" t="s">
        <v>120</v>
      </c>
      <c r="J57" s="169">
        <v>3</v>
      </c>
    </row>
    <row r="58" spans="1:10" ht="16.5" customHeight="1" thickBot="1">
      <c r="A58" s="386">
        <v>45996</v>
      </c>
      <c r="B58" s="387" t="str">
        <f t="shared" ref="B58" si="1">IF(WEEKDAY(A58,2)=5,"piątek",IF(WEEKDAY(A58,2)=6,"sobota",IF(WEEKDAY(A58,2)=7,"niedziela","Błąd")))</f>
        <v>piątek</v>
      </c>
      <c r="C58" s="380">
        <v>0.67013888888888884</v>
      </c>
      <c r="D58" s="381" t="s">
        <v>23</v>
      </c>
      <c r="E58" s="380">
        <v>0.77083333333333337</v>
      </c>
      <c r="F58" s="382" t="s">
        <v>65</v>
      </c>
      <c r="G58" s="383" t="s">
        <v>123</v>
      </c>
      <c r="H58" s="384" t="s">
        <v>140</v>
      </c>
      <c r="I58" s="417" t="s">
        <v>142</v>
      </c>
      <c r="J58" s="385">
        <v>3</v>
      </c>
    </row>
    <row r="59" spans="1:10" ht="16.5" customHeight="1">
      <c r="A59" s="69">
        <v>45997</v>
      </c>
      <c r="B59" s="232" t="str">
        <f t="shared" si="0"/>
        <v>sobota</v>
      </c>
      <c r="C59" s="284">
        <v>0.33333333333333331</v>
      </c>
      <c r="D59" s="91" t="s">
        <v>23</v>
      </c>
      <c r="E59" s="284">
        <v>0.43402777777777779</v>
      </c>
      <c r="F59" s="54" t="s">
        <v>100</v>
      </c>
      <c r="G59" s="59" t="s">
        <v>132</v>
      </c>
      <c r="H59" s="361" t="s">
        <v>133</v>
      </c>
      <c r="I59" s="434" t="s">
        <v>153</v>
      </c>
      <c r="J59" s="67">
        <v>3</v>
      </c>
    </row>
    <row r="60" spans="1:10" ht="16.5" customHeight="1">
      <c r="A60" s="72">
        <v>45997</v>
      </c>
      <c r="B60" s="238" t="str">
        <f t="shared" si="0"/>
        <v>sobota</v>
      </c>
      <c r="C60" s="285">
        <v>0.44097222222222227</v>
      </c>
      <c r="D60" s="99" t="s">
        <v>23</v>
      </c>
      <c r="E60" s="285">
        <v>0.54166666666666663</v>
      </c>
      <c r="F60" s="51" t="s">
        <v>92</v>
      </c>
      <c r="G60" s="61" t="s">
        <v>119</v>
      </c>
      <c r="H60" s="371" t="s">
        <v>127</v>
      </c>
      <c r="I60" s="414" t="s">
        <v>149</v>
      </c>
      <c r="J60" s="66">
        <v>3</v>
      </c>
    </row>
    <row r="61" spans="1:10" ht="16.5" customHeight="1">
      <c r="A61" s="72">
        <v>45997</v>
      </c>
      <c r="B61" s="238" t="str">
        <f t="shared" si="0"/>
        <v>sobota</v>
      </c>
      <c r="C61" s="285">
        <v>0.5625</v>
      </c>
      <c r="D61" s="99" t="s">
        <v>23</v>
      </c>
      <c r="E61" s="285">
        <v>0.66319444444444442</v>
      </c>
      <c r="F61" s="51" t="s">
        <v>99</v>
      </c>
      <c r="G61" s="61" t="s">
        <v>117</v>
      </c>
      <c r="H61" s="371" t="s">
        <v>131</v>
      </c>
      <c r="I61" s="428" t="s">
        <v>153</v>
      </c>
      <c r="J61" s="58">
        <v>3</v>
      </c>
    </row>
    <row r="62" spans="1:10" ht="16.5" customHeight="1">
      <c r="A62" s="72">
        <v>45997</v>
      </c>
      <c r="B62" s="238" t="str">
        <f t="shared" si="0"/>
        <v>sobota</v>
      </c>
      <c r="C62" s="282">
        <v>0.67013888888888884</v>
      </c>
      <c r="D62" s="93" t="s">
        <v>23</v>
      </c>
      <c r="E62" s="282">
        <v>0.77083333333333337</v>
      </c>
      <c r="F62" s="51" t="s">
        <v>36</v>
      </c>
      <c r="G62" s="61" t="s">
        <v>119</v>
      </c>
      <c r="H62" s="371" t="s">
        <v>41</v>
      </c>
      <c r="I62" s="414" t="s">
        <v>138</v>
      </c>
      <c r="J62" s="66">
        <v>3</v>
      </c>
    </row>
    <row r="63" spans="1:10" ht="16.5" customHeight="1" thickBot="1">
      <c r="A63" s="72">
        <v>45997</v>
      </c>
      <c r="B63" s="240" t="str">
        <f t="shared" si="0"/>
        <v>sobota</v>
      </c>
      <c r="C63" s="283">
        <v>0.77777777777777779</v>
      </c>
      <c r="D63" s="95" t="s">
        <v>23</v>
      </c>
      <c r="E63" s="283">
        <v>0.87847222222222221</v>
      </c>
      <c r="F63" s="53" t="s">
        <v>105</v>
      </c>
      <c r="G63" s="111" t="s">
        <v>132</v>
      </c>
      <c r="H63" s="372" t="s">
        <v>107</v>
      </c>
      <c r="I63" s="413" t="s">
        <v>120</v>
      </c>
      <c r="J63" s="169">
        <v>3</v>
      </c>
    </row>
    <row r="64" spans="1:10" ht="16.5" customHeight="1">
      <c r="A64" s="76">
        <v>45998</v>
      </c>
      <c r="B64" s="239" t="str">
        <f t="shared" si="0"/>
        <v>niedziela</v>
      </c>
      <c r="C64" s="286">
        <v>0.33333333333333331</v>
      </c>
      <c r="D64" s="97" t="s">
        <v>23</v>
      </c>
      <c r="E64" s="286">
        <v>0.43402777777777779</v>
      </c>
      <c r="F64" s="54" t="s">
        <v>95</v>
      </c>
      <c r="G64" s="59" t="s">
        <v>119</v>
      </c>
      <c r="H64" s="55" t="s">
        <v>130</v>
      </c>
      <c r="I64" s="415" t="s">
        <v>150</v>
      </c>
      <c r="J64" s="67">
        <v>3</v>
      </c>
    </row>
    <row r="65" spans="1:10" ht="16.5" customHeight="1">
      <c r="A65" s="79">
        <v>45998</v>
      </c>
      <c r="B65" s="231" t="str">
        <f t="shared" si="0"/>
        <v>niedziela</v>
      </c>
      <c r="C65" s="285">
        <v>0.44097222222222227</v>
      </c>
      <c r="D65" s="99" t="s">
        <v>23</v>
      </c>
      <c r="E65" s="285">
        <v>0.54166666666666663</v>
      </c>
      <c r="F65" s="51" t="s">
        <v>36</v>
      </c>
      <c r="G65" s="61" t="s">
        <v>119</v>
      </c>
      <c r="H65" s="51" t="s">
        <v>41</v>
      </c>
      <c r="I65" s="414" t="s">
        <v>138</v>
      </c>
      <c r="J65" s="66">
        <v>3</v>
      </c>
    </row>
    <row r="66" spans="1:10" ht="16.5" customHeight="1">
      <c r="A66" s="79">
        <v>45998</v>
      </c>
      <c r="B66" s="231" t="str">
        <f t="shared" si="0"/>
        <v>niedziela</v>
      </c>
      <c r="C66" s="285">
        <v>0.5625</v>
      </c>
      <c r="D66" s="99" t="s">
        <v>23</v>
      </c>
      <c r="E66" s="285">
        <v>0.66319444444444442</v>
      </c>
      <c r="F66" s="51" t="s">
        <v>104</v>
      </c>
      <c r="G66" s="61" t="s">
        <v>119</v>
      </c>
      <c r="H66" s="52" t="s">
        <v>106</v>
      </c>
      <c r="I66" s="414" t="s">
        <v>151</v>
      </c>
      <c r="J66" s="66">
        <v>3</v>
      </c>
    </row>
    <row r="67" spans="1:10" ht="16.5" customHeight="1">
      <c r="A67" s="79">
        <v>45998</v>
      </c>
      <c r="B67" s="231" t="str">
        <f t="shared" si="0"/>
        <v>niedziela</v>
      </c>
      <c r="C67" s="285">
        <v>0.67013888888888884</v>
      </c>
      <c r="D67" s="99" t="s">
        <v>23</v>
      </c>
      <c r="E67" s="285">
        <v>0.77083333333333337</v>
      </c>
      <c r="F67" s="145" t="s">
        <v>124</v>
      </c>
      <c r="G67" s="61" t="s">
        <v>125</v>
      </c>
      <c r="H67" s="52" t="s">
        <v>116</v>
      </c>
      <c r="I67" s="389" t="s">
        <v>122</v>
      </c>
      <c r="J67" s="66">
        <v>3</v>
      </c>
    </row>
    <row r="68" spans="1:10" ht="16.5" customHeight="1" thickBot="1">
      <c r="A68" s="79">
        <v>45998</v>
      </c>
      <c r="B68" s="236" t="str">
        <f t="shared" si="0"/>
        <v>niedziela</v>
      </c>
      <c r="C68" s="283">
        <v>0.77777777777777779</v>
      </c>
      <c r="D68" s="95" t="s">
        <v>23</v>
      </c>
      <c r="E68" s="283">
        <v>0.87847222222222221</v>
      </c>
      <c r="F68" s="53" t="s">
        <v>105</v>
      </c>
      <c r="G68" s="111" t="s">
        <v>132</v>
      </c>
      <c r="H68" s="53" t="s">
        <v>107</v>
      </c>
      <c r="I68" s="413" t="s">
        <v>120</v>
      </c>
      <c r="J68" s="169">
        <v>3</v>
      </c>
    </row>
    <row r="69" spans="1:10" ht="16.5" customHeight="1">
      <c r="A69" s="110">
        <v>46004</v>
      </c>
      <c r="B69" s="232" t="str">
        <f t="shared" si="0"/>
        <v>sobota</v>
      </c>
      <c r="C69" s="284">
        <v>0.33333333333333331</v>
      </c>
      <c r="D69" s="91" t="s">
        <v>23</v>
      </c>
      <c r="E69" s="284">
        <v>0.43402777777777779</v>
      </c>
      <c r="F69" s="54" t="s">
        <v>98</v>
      </c>
      <c r="G69" s="173" t="s">
        <v>114</v>
      </c>
      <c r="H69" s="55" t="s">
        <v>133</v>
      </c>
      <c r="I69" s="164" t="s">
        <v>115</v>
      </c>
      <c r="J69" s="343">
        <v>3</v>
      </c>
    </row>
    <row r="70" spans="1:10" ht="16.5" customHeight="1">
      <c r="A70" s="107">
        <v>46004</v>
      </c>
      <c r="B70" s="238" t="str">
        <f t="shared" si="0"/>
        <v>sobota</v>
      </c>
      <c r="C70" s="285">
        <v>0.44097222222222227</v>
      </c>
      <c r="D70" s="99" t="s">
        <v>23</v>
      </c>
      <c r="E70" s="285">
        <v>0.54166666666666663</v>
      </c>
      <c r="F70" s="51" t="s">
        <v>93</v>
      </c>
      <c r="G70" s="174" t="s">
        <v>114</v>
      </c>
      <c r="H70" s="52" t="s">
        <v>134</v>
      </c>
      <c r="I70" s="125" t="s">
        <v>115</v>
      </c>
      <c r="J70" s="66">
        <v>3</v>
      </c>
    </row>
    <row r="71" spans="1:10" ht="16.5" customHeight="1">
      <c r="A71" s="107">
        <v>46004</v>
      </c>
      <c r="B71" s="238" t="str">
        <f t="shared" ref="B71:B107" si="2">IF(WEEKDAY(A71,2)=5,"piątek",IF(WEEKDAY(A71,2)=6,"sobota",IF(WEEKDAY(A71,2)=7,"niedziela","Błąd")))</f>
        <v>sobota</v>
      </c>
      <c r="C71" s="285">
        <v>0.5625</v>
      </c>
      <c r="D71" s="99" t="s">
        <v>23</v>
      </c>
      <c r="E71" s="285">
        <v>0.66319444444444442</v>
      </c>
      <c r="F71" s="167" t="s">
        <v>96</v>
      </c>
      <c r="G71" s="61" t="s">
        <v>114</v>
      </c>
      <c r="H71" s="52" t="s">
        <v>134</v>
      </c>
      <c r="I71" s="125" t="s">
        <v>115</v>
      </c>
      <c r="J71" s="64">
        <v>3</v>
      </c>
    </row>
    <row r="72" spans="1:10" ht="16.5" customHeight="1">
      <c r="A72" s="107">
        <v>46004</v>
      </c>
      <c r="B72" s="238" t="str">
        <f t="shared" si="2"/>
        <v>sobota</v>
      </c>
      <c r="C72" s="282">
        <v>0.67013888888888884</v>
      </c>
      <c r="D72" s="93" t="s">
        <v>23</v>
      </c>
      <c r="E72" s="282">
        <v>0.77083333333333337</v>
      </c>
      <c r="F72" s="51" t="s">
        <v>90</v>
      </c>
      <c r="G72" s="61" t="s">
        <v>114</v>
      </c>
      <c r="H72" s="52" t="s">
        <v>127</v>
      </c>
      <c r="I72" s="152" t="s">
        <v>115</v>
      </c>
      <c r="J72" s="66">
        <v>3</v>
      </c>
    </row>
    <row r="73" spans="1:10" ht="16.5" customHeight="1" thickBot="1">
      <c r="A73" s="107">
        <v>46004</v>
      </c>
      <c r="B73" s="240" t="str">
        <f t="shared" si="2"/>
        <v>sobota</v>
      </c>
      <c r="C73" s="283">
        <v>0.77777777777777779</v>
      </c>
      <c r="D73" s="95" t="s">
        <v>23</v>
      </c>
      <c r="E73" s="283">
        <v>0.87847222222222221</v>
      </c>
      <c r="F73" s="53" t="s">
        <v>101</v>
      </c>
      <c r="G73" s="111" t="s">
        <v>114</v>
      </c>
      <c r="H73" s="53" t="s">
        <v>129</v>
      </c>
      <c r="I73" s="185" t="s">
        <v>115</v>
      </c>
      <c r="J73" s="169">
        <v>3</v>
      </c>
    </row>
    <row r="74" spans="1:10" ht="16.5" customHeight="1">
      <c r="A74" s="134">
        <v>46005</v>
      </c>
      <c r="B74" s="239" t="str">
        <f t="shared" si="2"/>
        <v>niedziela</v>
      </c>
      <c r="C74" s="350">
        <v>0.36458333333333331</v>
      </c>
      <c r="D74" s="91" t="s">
        <v>23</v>
      </c>
      <c r="E74" s="350">
        <v>0.42708333333333331</v>
      </c>
      <c r="F74" s="51" t="s">
        <v>93</v>
      </c>
      <c r="G74" s="174" t="s">
        <v>114</v>
      </c>
      <c r="H74" s="52" t="s">
        <v>134</v>
      </c>
      <c r="I74" s="125" t="s">
        <v>115</v>
      </c>
      <c r="J74" s="342">
        <v>2</v>
      </c>
    </row>
    <row r="75" spans="1:10" ht="16.5" customHeight="1">
      <c r="A75" s="108">
        <v>46005</v>
      </c>
      <c r="B75" s="231" t="str">
        <f t="shared" si="2"/>
        <v>niedziela</v>
      </c>
      <c r="C75" s="282">
        <v>0.44097222222222227</v>
      </c>
      <c r="D75" s="93" t="s">
        <v>23</v>
      </c>
      <c r="E75" s="282">
        <v>0.54166666666666663</v>
      </c>
      <c r="F75" s="167" t="s">
        <v>96</v>
      </c>
      <c r="G75" s="61" t="s">
        <v>114</v>
      </c>
      <c r="H75" s="52" t="s">
        <v>134</v>
      </c>
      <c r="I75" s="125" t="s">
        <v>115</v>
      </c>
      <c r="J75" s="64">
        <v>3</v>
      </c>
    </row>
    <row r="76" spans="1:10" ht="16.5" customHeight="1">
      <c r="A76" s="108">
        <v>46005</v>
      </c>
      <c r="B76" s="231" t="str">
        <f t="shared" si="2"/>
        <v>niedziela</v>
      </c>
      <c r="C76" s="282">
        <v>0.5625</v>
      </c>
      <c r="D76" s="93" t="s">
        <v>23</v>
      </c>
      <c r="E76" s="282">
        <v>0.66319444444444442</v>
      </c>
      <c r="F76" s="51" t="s">
        <v>103</v>
      </c>
      <c r="G76" s="61" t="s">
        <v>114</v>
      </c>
      <c r="H76" s="51" t="s">
        <v>106</v>
      </c>
      <c r="I76" s="151" t="s">
        <v>115</v>
      </c>
      <c r="J76" s="66">
        <v>3</v>
      </c>
    </row>
    <row r="77" spans="1:10" ht="16.5" customHeight="1">
      <c r="A77" s="108">
        <v>46005</v>
      </c>
      <c r="B77" s="231" t="str">
        <f t="shared" si="2"/>
        <v>niedziela</v>
      </c>
      <c r="C77" s="282">
        <v>0.67013888888888884</v>
      </c>
      <c r="D77" s="93" t="s">
        <v>23</v>
      </c>
      <c r="E77" s="282">
        <v>0.77083333333333337</v>
      </c>
      <c r="F77" s="51" t="s">
        <v>90</v>
      </c>
      <c r="G77" s="61" t="s">
        <v>114</v>
      </c>
      <c r="H77" s="52" t="s">
        <v>127</v>
      </c>
      <c r="I77" s="152" t="s">
        <v>115</v>
      </c>
      <c r="J77" s="66">
        <v>3</v>
      </c>
    </row>
    <row r="78" spans="1:10" ht="16.5" customHeight="1" thickBot="1">
      <c r="A78" s="108">
        <v>46005</v>
      </c>
      <c r="B78" s="236" t="str">
        <f t="shared" si="2"/>
        <v>niedziela</v>
      </c>
      <c r="C78" s="283">
        <v>0.77777777777777779</v>
      </c>
      <c r="D78" s="95" t="s">
        <v>23</v>
      </c>
      <c r="E78" s="283">
        <v>0.87847222222222221</v>
      </c>
      <c r="F78" s="178"/>
      <c r="G78" s="111"/>
      <c r="H78" s="53"/>
      <c r="I78" s="168"/>
      <c r="J78" s="49"/>
    </row>
    <row r="79" spans="1:10" ht="16.5" customHeight="1">
      <c r="A79" s="69">
        <v>46032</v>
      </c>
      <c r="B79" s="232" t="str">
        <f t="shared" si="2"/>
        <v>sobota</v>
      </c>
      <c r="C79" s="286">
        <v>0.33333333333333331</v>
      </c>
      <c r="D79" s="97" t="s">
        <v>23</v>
      </c>
      <c r="E79" s="293">
        <v>0.43402777777777779</v>
      </c>
      <c r="F79" s="54" t="s">
        <v>100</v>
      </c>
      <c r="G79" s="59" t="s">
        <v>132</v>
      </c>
      <c r="H79" s="55" t="s">
        <v>133</v>
      </c>
      <c r="I79" s="434" t="s">
        <v>153</v>
      </c>
      <c r="J79" s="67">
        <v>3</v>
      </c>
    </row>
    <row r="80" spans="1:10" ht="16.5" customHeight="1">
      <c r="A80" s="72">
        <v>46032</v>
      </c>
      <c r="B80" s="238" t="str">
        <f t="shared" si="2"/>
        <v>sobota</v>
      </c>
      <c r="C80" s="285">
        <v>0.44097222222222227</v>
      </c>
      <c r="D80" s="99" t="s">
        <v>23</v>
      </c>
      <c r="E80" s="294">
        <v>0.54166666666666663</v>
      </c>
      <c r="F80" s="51" t="s">
        <v>95</v>
      </c>
      <c r="G80" s="61" t="s">
        <v>119</v>
      </c>
      <c r="H80" s="52" t="s">
        <v>130</v>
      </c>
      <c r="I80" s="214" t="s">
        <v>148</v>
      </c>
      <c r="J80" s="58">
        <v>3</v>
      </c>
    </row>
    <row r="81" spans="1:12" ht="16.5" customHeight="1">
      <c r="A81" s="72">
        <v>46032</v>
      </c>
      <c r="B81" s="238" t="str">
        <f t="shared" si="2"/>
        <v>sobota</v>
      </c>
      <c r="C81" s="282">
        <v>0.5625</v>
      </c>
      <c r="D81" s="93" t="s">
        <v>23</v>
      </c>
      <c r="E81" s="295">
        <v>0.66319444444444442</v>
      </c>
      <c r="F81" s="51" t="s">
        <v>92</v>
      </c>
      <c r="G81" s="61" t="s">
        <v>119</v>
      </c>
      <c r="H81" s="51" t="s">
        <v>127</v>
      </c>
      <c r="I81" s="214" t="s">
        <v>148</v>
      </c>
      <c r="J81" s="66">
        <v>3</v>
      </c>
    </row>
    <row r="82" spans="1:12" ht="16.5" customHeight="1">
      <c r="A82" s="72">
        <v>46032</v>
      </c>
      <c r="B82" s="238" t="str">
        <f t="shared" si="2"/>
        <v>sobota</v>
      </c>
      <c r="C82" s="282">
        <v>0.67013888888888884</v>
      </c>
      <c r="D82" s="93" t="s">
        <v>23</v>
      </c>
      <c r="E82" s="295">
        <v>0.77083333333333337</v>
      </c>
      <c r="F82" s="51" t="s">
        <v>105</v>
      </c>
      <c r="G82" s="61" t="s">
        <v>132</v>
      </c>
      <c r="H82" s="51" t="s">
        <v>107</v>
      </c>
      <c r="I82" s="414" t="s">
        <v>118</v>
      </c>
      <c r="J82" s="66">
        <v>3</v>
      </c>
    </row>
    <row r="83" spans="1:12" ht="16.5" customHeight="1" thickBot="1">
      <c r="A83" s="143">
        <v>46032</v>
      </c>
      <c r="B83" s="240" t="str">
        <f t="shared" si="2"/>
        <v>sobota</v>
      </c>
      <c r="C83" s="345">
        <v>0.77777777777777779</v>
      </c>
      <c r="D83" s="93" t="s">
        <v>23</v>
      </c>
      <c r="E83" s="345">
        <v>0.84027777777777779</v>
      </c>
      <c r="F83" s="346" t="s">
        <v>97</v>
      </c>
      <c r="G83" s="111" t="s">
        <v>119</v>
      </c>
      <c r="H83" s="53" t="s">
        <v>128</v>
      </c>
      <c r="I83" s="215" t="s">
        <v>148</v>
      </c>
      <c r="J83" s="68">
        <v>2</v>
      </c>
    </row>
    <row r="84" spans="1:12" ht="16.5" customHeight="1">
      <c r="A84" s="76">
        <v>46033</v>
      </c>
      <c r="B84" s="239" t="str">
        <f t="shared" si="2"/>
        <v>niedziela</v>
      </c>
      <c r="C84" s="286">
        <v>0.33333333333333331</v>
      </c>
      <c r="D84" s="97" t="s">
        <v>23</v>
      </c>
      <c r="E84" s="286">
        <v>0.43402777777777779</v>
      </c>
      <c r="F84" s="319" t="s">
        <v>97</v>
      </c>
      <c r="G84" s="59" t="s">
        <v>119</v>
      </c>
      <c r="H84" s="55" t="s">
        <v>134</v>
      </c>
      <c r="I84" s="213" t="s">
        <v>150</v>
      </c>
      <c r="J84" s="348">
        <v>3</v>
      </c>
    </row>
    <row r="85" spans="1:12" ht="16.5" customHeight="1">
      <c r="A85" s="79">
        <v>46033</v>
      </c>
      <c r="B85" s="231" t="str">
        <f t="shared" si="2"/>
        <v>niedziela</v>
      </c>
      <c r="C85" s="285">
        <v>0.44097222222222227</v>
      </c>
      <c r="D85" s="99" t="s">
        <v>23</v>
      </c>
      <c r="E85" s="285">
        <v>0.54166666666666663</v>
      </c>
      <c r="F85" s="51" t="s">
        <v>95</v>
      </c>
      <c r="G85" s="174" t="s">
        <v>119</v>
      </c>
      <c r="H85" s="339" t="s">
        <v>144</v>
      </c>
      <c r="I85" s="214" t="s">
        <v>150</v>
      </c>
      <c r="J85" s="177">
        <v>3</v>
      </c>
    </row>
    <row r="86" spans="1:12" ht="16.5" customHeight="1">
      <c r="A86" s="79">
        <v>46033</v>
      </c>
      <c r="B86" s="231" t="str">
        <f t="shared" si="2"/>
        <v>niedziela</v>
      </c>
      <c r="C86" s="282">
        <v>0.5625</v>
      </c>
      <c r="D86" s="93" t="s">
        <v>23</v>
      </c>
      <c r="E86" s="282">
        <v>0.66319444444444442</v>
      </c>
      <c r="F86" s="51" t="s">
        <v>102</v>
      </c>
      <c r="G86" s="61" t="s">
        <v>119</v>
      </c>
      <c r="H86" s="52" t="s">
        <v>129</v>
      </c>
      <c r="I86" s="214" t="s">
        <v>150</v>
      </c>
      <c r="J86" s="177">
        <v>3</v>
      </c>
    </row>
    <row r="87" spans="1:12" ht="16.5" customHeight="1">
      <c r="A87" s="79">
        <v>46033</v>
      </c>
      <c r="B87" s="231" t="str">
        <f t="shared" si="2"/>
        <v>niedziela</v>
      </c>
      <c r="C87" s="282">
        <v>0.67013888888888884</v>
      </c>
      <c r="D87" s="93" t="s">
        <v>23</v>
      </c>
      <c r="E87" s="282">
        <v>0.77083333333333337</v>
      </c>
      <c r="F87" s="105"/>
      <c r="G87" s="61"/>
      <c r="H87" s="51"/>
      <c r="I87" s="151"/>
      <c r="J87" s="58"/>
    </row>
    <row r="88" spans="1:12" ht="16.5" customHeight="1" thickBot="1">
      <c r="A88" s="82">
        <v>46033</v>
      </c>
      <c r="B88" s="236" t="str">
        <f t="shared" si="2"/>
        <v>niedziela</v>
      </c>
      <c r="C88" s="283">
        <v>0.77777777777777779</v>
      </c>
      <c r="D88" s="95" t="s">
        <v>23</v>
      </c>
      <c r="E88" s="283">
        <v>0.87847222222222221</v>
      </c>
      <c r="F88" s="113"/>
      <c r="G88" s="111"/>
      <c r="H88" s="53"/>
      <c r="I88" s="126"/>
      <c r="J88" s="63"/>
    </row>
    <row r="89" spans="1:12" ht="16.5" customHeight="1">
      <c r="A89" s="110">
        <v>46039</v>
      </c>
      <c r="B89" s="232" t="str">
        <f t="shared" si="2"/>
        <v>sobota</v>
      </c>
      <c r="C89" s="286">
        <v>0.33333333333333331</v>
      </c>
      <c r="D89" s="97" t="s">
        <v>23</v>
      </c>
      <c r="E89" s="286">
        <v>0.43402777777777779</v>
      </c>
      <c r="F89" s="51" t="s">
        <v>36</v>
      </c>
      <c r="G89" s="61" t="s">
        <v>119</v>
      </c>
      <c r="H89" s="51" t="s">
        <v>41</v>
      </c>
      <c r="I89" s="214" t="s">
        <v>138</v>
      </c>
      <c r="J89" s="66">
        <v>3</v>
      </c>
    </row>
    <row r="90" spans="1:12" ht="16.5" customHeight="1">
      <c r="A90" s="107">
        <v>46039</v>
      </c>
      <c r="B90" s="238" t="str">
        <f t="shared" si="2"/>
        <v>sobota</v>
      </c>
      <c r="C90" s="285">
        <v>0.44097222222222227</v>
      </c>
      <c r="D90" s="99" t="s">
        <v>23</v>
      </c>
      <c r="E90" s="285">
        <v>0.54166666666666663</v>
      </c>
      <c r="F90" s="51" t="s">
        <v>104</v>
      </c>
      <c r="G90" s="61" t="s">
        <v>119</v>
      </c>
      <c r="H90" s="52" t="s">
        <v>106</v>
      </c>
      <c r="I90" s="214" t="s">
        <v>150</v>
      </c>
      <c r="J90" s="66">
        <v>3</v>
      </c>
    </row>
    <row r="91" spans="1:12" ht="16.5" customHeight="1">
      <c r="A91" s="107">
        <v>46039</v>
      </c>
      <c r="B91" s="238" t="str">
        <f t="shared" si="2"/>
        <v>sobota</v>
      </c>
      <c r="C91" s="282">
        <v>0.5625</v>
      </c>
      <c r="D91" s="93" t="s">
        <v>23</v>
      </c>
      <c r="E91" s="282">
        <v>0.66319444444444442</v>
      </c>
      <c r="F91" s="145" t="s">
        <v>124</v>
      </c>
      <c r="G91" s="61" t="s">
        <v>125</v>
      </c>
      <c r="H91" s="52" t="s">
        <v>116</v>
      </c>
      <c r="I91" s="210" t="s">
        <v>122</v>
      </c>
      <c r="J91" s="66">
        <v>3</v>
      </c>
    </row>
    <row r="92" spans="1:12" ht="16.5" customHeight="1">
      <c r="A92" s="107">
        <v>46039</v>
      </c>
      <c r="B92" s="238" t="str">
        <f t="shared" si="2"/>
        <v>sobota</v>
      </c>
      <c r="C92" s="344">
        <v>0.67013888888888884</v>
      </c>
      <c r="D92" s="120" t="s">
        <v>23</v>
      </c>
      <c r="E92" s="341">
        <v>0.73263888888888884</v>
      </c>
      <c r="F92" s="51" t="s">
        <v>95</v>
      </c>
      <c r="G92" s="61" t="s">
        <v>119</v>
      </c>
      <c r="H92" s="52" t="s">
        <v>130</v>
      </c>
      <c r="I92" s="214" t="s">
        <v>150</v>
      </c>
      <c r="J92" s="342">
        <v>2</v>
      </c>
    </row>
    <row r="93" spans="1:12" ht="16.5" customHeight="1" thickBot="1">
      <c r="A93" s="141">
        <v>46039</v>
      </c>
      <c r="B93" s="240" t="str">
        <f t="shared" si="2"/>
        <v>sobota</v>
      </c>
      <c r="C93" s="283">
        <v>0.77777777777777779</v>
      </c>
      <c r="D93" s="95" t="s">
        <v>23</v>
      </c>
      <c r="E93" s="283">
        <v>0.87847222222222221</v>
      </c>
      <c r="F93" s="183"/>
      <c r="G93" s="111"/>
      <c r="H93" s="53"/>
      <c r="I93" s="184"/>
      <c r="J93" s="180"/>
    </row>
    <row r="94" spans="1:12" ht="16.5" customHeight="1">
      <c r="A94" s="134">
        <v>46040</v>
      </c>
      <c r="B94" s="239" t="str">
        <f t="shared" si="2"/>
        <v>niedziela</v>
      </c>
      <c r="C94" s="286">
        <v>0.33333333333333331</v>
      </c>
      <c r="D94" s="97" t="s">
        <v>23</v>
      </c>
      <c r="E94" s="286">
        <v>0.43402777777777779</v>
      </c>
      <c r="F94" s="51" t="s">
        <v>36</v>
      </c>
      <c r="G94" s="61" t="s">
        <v>119</v>
      </c>
      <c r="H94" s="51" t="s">
        <v>41</v>
      </c>
      <c r="I94" s="214" t="s">
        <v>138</v>
      </c>
      <c r="J94" s="66">
        <v>3</v>
      </c>
      <c r="K94" s="135"/>
      <c r="L94" s="135"/>
    </row>
    <row r="95" spans="1:12" ht="16.5" customHeight="1">
      <c r="A95" s="108">
        <v>46040</v>
      </c>
      <c r="B95" s="231" t="str">
        <f t="shared" si="2"/>
        <v>niedziela</v>
      </c>
      <c r="C95" s="285">
        <v>0.44097222222222227</v>
      </c>
      <c r="D95" s="99" t="s">
        <v>23</v>
      </c>
      <c r="E95" s="285">
        <v>0.54166666666666663</v>
      </c>
      <c r="F95" s="51" t="s">
        <v>95</v>
      </c>
      <c r="G95" s="174" t="s">
        <v>119</v>
      </c>
      <c r="H95" s="339" t="s">
        <v>144</v>
      </c>
      <c r="I95" s="214" t="s">
        <v>150</v>
      </c>
      <c r="J95" s="177">
        <v>3</v>
      </c>
    </row>
    <row r="96" spans="1:12" ht="16.5" customHeight="1">
      <c r="A96" s="108">
        <v>46040</v>
      </c>
      <c r="B96" s="231" t="str">
        <f t="shared" si="2"/>
        <v>niedziela</v>
      </c>
      <c r="C96" s="282">
        <v>0.5625</v>
      </c>
      <c r="D96" s="93" t="s">
        <v>23</v>
      </c>
      <c r="E96" s="282">
        <v>0.66319444444444442</v>
      </c>
      <c r="F96" s="51" t="s">
        <v>102</v>
      </c>
      <c r="G96" s="61" t="s">
        <v>119</v>
      </c>
      <c r="H96" s="388" t="s">
        <v>129</v>
      </c>
      <c r="I96" s="214" t="s">
        <v>150</v>
      </c>
      <c r="J96" s="177">
        <v>3</v>
      </c>
    </row>
    <row r="97" spans="1:10" ht="16.5" customHeight="1">
      <c r="A97" s="108">
        <v>46040</v>
      </c>
      <c r="B97" s="231" t="str">
        <f t="shared" si="2"/>
        <v>niedziela</v>
      </c>
      <c r="C97" s="282">
        <v>0.67013888888888884</v>
      </c>
      <c r="D97" s="93" t="s">
        <v>23</v>
      </c>
      <c r="E97" s="282">
        <v>0.77083333333333337</v>
      </c>
      <c r="F97" s="51" t="s">
        <v>92</v>
      </c>
      <c r="G97" s="61" t="s">
        <v>119</v>
      </c>
      <c r="H97" s="217" t="s">
        <v>127</v>
      </c>
      <c r="I97" s="214" t="s">
        <v>150</v>
      </c>
      <c r="J97" s="66">
        <v>3</v>
      </c>
    </row>
    <row r="98" spans="1:10" ht="16.5" customHeight="1" thickBot="1">
      <c r="A98" s="109">
        <v>46040</v>
      </c>
      <c r="B98" s="236" t="str">
        <f t="shared" si="2"/>
        <v>niedziela</v>
      </c>
      <c r="C98" s="283">
        <v>0.77777777777777779</v>
      </c>
      <c r="D98" s="95" t="s">
        <v>23</v>
      </c>
      <c r="E98" s="283">
        <v>0.87847222222222221</v>
      </c>
      <c r="F98" s="103"/>
      <c r="G98" s="49"/>
      <c r="H98" s="362"/>
      <c r="I98" s="137"/>
      <c r="J98" s="114"/>
    </row>
    <row r="99" spans="1:10" ht="16.5" customHeight="1" thickBot="1">
      <c r="A99" s="378">
        <v>46052</v>
      </c>
      <c r="B99" s="379" t="str">
        <f t="shared" ref="B99" si="3">IF(WEEKDAY(A99,2)=5,"piątek",IF(WEEKDAY(A99,2)=6,"sobota",IF(WEEKDAY(A99,2)=7,"niedziela","Błąd")))</f>
        <v>piątek</v>
      </c>
      <c r="C99" s="380">
        <v>0.67013888888888884</v>
      </c>
      <c r="D99" s="381" t="s">
        <v>23</v>
      </c>
      <c r="E99" s="380">
        <v>0.77083333333333337</v>
      </c>
      <c r="F99" s="382" t="s">
        <v>65</v>
      </c>
      <c r="G99" s="383" t="s">
        <v>123</v>
      </c>
      <c r="H99" s="384" t="s">
        <v>140</v>
      </c>
      <c r="I99" s="417" t="s">
        <v>142</v>
      </c>
      <c r="J99" s="385">
        <v>3</v>
      </c>
    </row>
    <row r="100" spans="1:10" ht="16.5" customHeight="1">
      <c r="A100" s="69">
        <v>46053</v>
      </c>
      <c r="B100" s="232" t="str">
        <f t="shared" si="2"/>
        <v>sobota</v>
      </c>
      <c r="C100" s="286">
        <v>0.33333333333333331</v>
      </c>
      <c r="D100" s="97" t="s">
        <v>23</v>
      </c>
      <c r="E100" s="286">
        <v>0.43402777777777779</v>
      </c>
      <c r="F100" s="54" t="s">
        <v>36</v>
      </c>
      <c r="G100" s="59" t="s">
        <v>119</v>
      </c>
      <c r="H100" s="336" t="s">
        <v>41</v>
      </c>
      <c r="I100" s="213" t="s">
        <v>138</v>
      </c>
      <c r="J100" s="65">
        <v>3</v>
      </c>
    </row>
    <row r="101" spans="1:10" ht="16.5" customHeight="1">
      <c r="A101" s="72">
        <v>46053</v>
      </c>
      <c r="B101" s="238" t="str">
        <f t="shared" si="2"/>
        <v>sobota</v>
      </c>
      <c r="C101" s="345">
        <v>0.44097222222222227</v>
      </c>
      <c r="D101" s="99" t="s">
        <v>23</v>
      </c>
      <c r="E101" s="345">
        <v>0.57291666666666663</v>
      </c>
      <c r="F101" s="51" t="s">
        <v>95</v>
      </c>
      <c r="G101" s="174" t="s">
        <v>119</v>
      </c>
      <c r="H101" s="339" t="s">
        <v>144</v>
      </c>
      <c r="I101" s="214" t="s">
        <v>150</v>
      </c>
      <c r="J101" s="199">
        <v>4</v>
      </c>
    </row>
    <row r="102" spans="1:10" ht="16.5" customHeight="1">
      <c r="A102" s="72">
        <v>46053</v>
      </c>
      <c r="B102" s="238" t="str">
        <f t="shared" si="2"/>
        <v>sobota</v>
      </c>
      <c r="C102" s="418">
        <v>5.5763888888888893</v>
      </c>
      <c r="D102" s="419" t="s">
        <v>23</v>
      </c>
      <c r="E102" s="418">
        <v>0.63888888888888895</v>
      </c>
      <c r="F102" s="167" t="s">
        <v>97</v>
      </c>
      <c r="G102" s="61" t="s">
        <v>119</v>
      </c>
      <c r="H102" s="388" t="s">
        <v>134</v>
      </c>
      <c r="I102" s="214" t="s">
        <v>150</v>
      </c>
      <c r="J102" s="349">
        <v>2</v>
      </c>
    </row>
    <row r="103" spans="1:10" ht="16.5" customHeight="1">
      <c r="A103" s="72">
        <v>46053</v>
      </c>
      <c r="B103" s="238" t="str">
        <f t="shared" si="2"/>
        <v>sobota</v>
      </c>
      <c r="C103" s="282">
        <v>0.67013888888888884</v>
      </c>
      <c r="D103" s="93" t="s">
        <v>23</v>
      </c>
      <c r="E103" s="282">
        <v>0.77083333333333337</v>
      </c>
      <c r="F103" s="51" t="s">
        <v>92</v>
      </c>
      <c r="G103" s="61" t="s">
        <v>119</v>
      </c>
      <c r="H103" s="51" t="s">
        <v>127</v>
      </c>
      <c r="I103" s="214" t="s">
        <v>150</v>
      </c>
      <c r="J103" s="66">
        <v>3</v>
      </c>
    </row>
    <row r="104" spans="1:10" ht="16.5" customHeight="1" thickBot="1">
      <c r="A104" s="143">
        <v>46053</v>
      </c>
      <c r="B104" s="240" t="str">
        <f t="shared" si="2"/>
        <v>sobota</v>
      </c>
      <c r="C104" s="283">
        <v>0.77777777777777779</v>
      </c>
      <c r="D104" s="95" t="s">
        <v>23</v>
      </c>
      <c r="E104" s="283">
        <v>0.87847222222222221</v>
      </c>
      <c r="F104" s="51" t="s">
        <v>99</v>
      </c>
      <c r="G104" s="61" t="s">
        <v>117</v>
      </c>
      <c r="H104" s="51" t="s">
        <v>131</v>
      </c>
      <c r="I104" s="429" t="s">
        <v>153</v>
      </c>
      <c r="J104" s="58">
        <v>3</v>
      </c>
    </row>
    <row r="105" spans="1:10" ht="16.5" customHeight="1">
      <c r="A105" s="76">
        <v>46054</v>
      </c>
      <c r="B105" s="239" t="str">
        <f t="shared" si="2"/>
        <v>niedziela</v>
      </c>
      <c r="C105" s="284">
        <v>0.33333333333333331</v>
      </c>
      <c r="D105" s="91" t="s">
        <v>23</v>
      </c>
      <c r="E105" s="284">
        <v>0.43402777777777779</v>
      </c>
      <c r="F105" s="54" t="s">
        <v>105</v>
      </c>
      <c r="G105" s="59" t="s">
        <v>132</v>
      </c>
      <c r="H105" s="54" t="s">
        <v>107</v>
      </c>
      <c r="I105" s="415" t="s">
        <v>118</v>
      </c>
      <c r="J105" s="65">
        <v>3</v>
      </c>
    </row>
    <row r="106" spans="1:10" ht="16.5" customHeight="1">
      <c r="A106" s="79">
        <v>46054</v>
      </c>
      <c r="B106" s="231" t="str">
        <f t="shared" si="2"/>
        <v>niedziela</v>
      </c>
      <c r="C106" s="285">
        <v>0.44097222222222227</v>
      </c>
      <c r="D106" s="99" t="s">
        <v>23</v>
      </c>
      <c r="E106" s="285">
        <v>0.54166666666666663</v>
      </c>
      <c r="F106" s="51" t="s">
        <v>100</v>
      </c>
      <c r="G106" s="61" t="s">
        <v>132</v>
      </c>
      <c r="H106" s="52" t="s">
        <v>133</v>
      </c>
      <c r="I106" s="429" t="s">
        <v>153</v>
      </c>
      <c r="J106" s="66">
        <v>3</v>
      </c>
    </row>
    <row r="107" spans="1:10" ht="16.5" customHeight="1" thickBot="1">
      <c r="A107" s="79">
        <v>46054</v>
      </c>
      <c r="B107" s="231" t="str">
        <f t="shared" si="2"/>
        <v>niedziela</v>
      </c>
      <c r="C107" s="282">
        <v>0.5625</v>
      </c>
      <c r="D107" s="93" t="s">
        <v>23</v>
      </c>
      <c r="E107" s="282">
        <v>0.66319444444444442</v>
      </c>
      <c r="F107" s="51" t="s">
        <v>92</v>
      </c>
      <c r="G107" s="61" t="s">
        <v>119</v>
      </c>
      <c r="H107" s="51" t="s">
        <v>127</v>
      </c>
      <c r="I107" s="214" t="s">
        <v>150</v>
      </c>
      <c r="J107" s="66">
        <v>3</v>
      </c>
    </row>
    <row r="108" spans="1:10" ht="16.5" customHeight="1">
      <c r="A108" s="76"/>
      <c r="B108" s="239"/>
      <c r="C108" s="286"/>
      <c r="D108" s="97"/>
      <c r="E108" s="286"/>
      <c r="F108" s="364" t="s">
        <v>90</v>
      </c>
      <c r="G108" s="365" t="s">
        <v>114</v>
      </c>
      <c r="H108" s="367" t="s">
        <v>127</v>
      </c>
      <c r="I108" s="366" t="s">
        <v>137</v>
      </c>
      <c r="J108" s="365">
        <v>6</v>
      </c>
    </row>
    <row r="109" spans="1:10" ht="16.5" customHeight="1" thickBot="1">
      <c r="A109" s="82"/>
      <c r="B109" s="236"/>
      <c r="C109" s="283"/>
      <c r="D109" s="95"/>
      <c r="E109" s="283"/>
      <c r="F109" s="356" t="s">
        <v>92</v>
      </c>
      <c r="G109" s="354" t="s">
        <v>119</v>
      </c>
      <c r="H109" s="368" t="s">
        <v>127</v>
      </c>
      <c r="I109" s="357" t="s">
        <v>137</v>
      </c>
      <c r="J109" s="354">
        <v>6</v>
      </c>
    </row>
    <row r="110" spans="1:10" ht="16.5" customHeight="1" thickBot="1">
      <c r="A110" s="86"/>
      <c r="B110" s="87"/>
      <c r="C110" s="89"/>
      <c r="D110" s="88"/>
      <c r="E110" s="89"/>
      <c r="J110" s="60">
        <f>SUM(J8:J109)</f>
        <v>276</v>
      </c>
    </row>
    <row r="112" spans="1:10">
      <c r="A112" s="18"/>
      <c r="B112" s="18"/>
      <c r="C112" s="18"/>
      <c r="D112" s="18"/>
      <c r="E112" s="18"/>
      <c r="F112" s="244" t="s">
        <v>35</v>
      </c>
      <c r="G112" s="305">
        <f>SUM(J8:J109)</f>
        <v>276</v>
      </c>
      <c r="J112" s="18"/>
    </row>
    <row r="113" spans="1:13">
      <c r="A113" s="18"/>
      <c r="B113" s="18"/>
      <c r="C113" s="18"/>
      <c r="D113" s="18"/>
      <c r="E113" s="18"/>
      <c r="J113" s="18"/>
    </row>
    <row r="114" spans="1:13" ht="13.5" thickBot="1">
      <c r="A114" s="18"/>
      <c r="B114" s="18"/>
      <c r="C114" s="18"/>
      <c r="D114" s="18"/>
      <c r="E114" s="18"/>
      <c r="J114" s="18"/>
    </row>
    <row r="115" spans="1:13">
      <c r="A115" s="18"/>
      <c r="B115" s="18"/>
      <c r="C115" s="18"/>
      <c r="D115" s="18"/>
      <c r="E115" s="18"/>
      <c r="F115" s="297" t="s">
        <v>36</v>
      </c>
      <c r="G115" s="302">
        <f ca="1">SUMIF($F$8:$F$112,F115,$J$8:$J$105)</f>
        <v>27</v>
      </c>
      <c r="H115" s="323" t="s">
        <v>41</v>
      </c>
      <c r="I115" s="298">
        <v>27</v>
      </c>
      <c r="J115" s="18"/>
    </row>
    <row r="116" spans="1:13">
      <c r="A116" s="18"/>
      <c r="B116" s="18"/>
      <c r="C116" s="18"/>
      <c r="D116" s="18"/>
      <c r="E116" s="18"/>
      <c r="F116" s="247" t="s">
        <v>47</v>
      </c>
      <c r="G116" s="303">
        <f>SUMIF($F$8:$F$100,F116,$J$8:$J$100)</f>
        <v>9</v>
      </c>
      <c r="H116" s="320" t="s">
        <v>116</v>
      </c>
      <c r="I116" s="248">
        <v>9</v>
      </c>
      <c r="J116" s="18"/>
    </row>
    <row r="117" spans="1:13">
      <c r="A117" s="18"/>
      <c r="B117" s="18"/>
      <c r="C117" s="18"/>
      <c r="D117" s="18"/>
      <c r="E117" s="18"/>
      <c r="F117" s="347" t="s">
        <v>124</v>
      </c>
      <c r="G117" s="304">
        <f>SUMIF($F$8:$F$97,F117,$J$8:$J$97)</f>
        <v>9</v>
      </c>
      <c r="H117" s="320" t="s">
        <v>116</v>
      </c>
      <c r="I117" s="248">
        <v>9</v>
      </c>
      <c r="J117" s="18"/>
    </row>
    <row r="118" spans="1:13">
      <c r="A118" s="18"/>
      <c r="B118" s="18"/>
      <c r="C118" s="18"/>
      <c r="D118" s="18"/>
      <c r="E118" s="18"/>
      <c r="F118" s="247" t="s">
        <v>90</v>
      </c>
      <c r="G118" s="304">
        <f ca="1">SUMIF($F$8:$F$109,F118,$J$8:$J$97)</f>
        <v>30</v>
      </c>
      <c r="H118" s="246" t="s">
        <v>91</v>
      </c>
      <c r="I118" s="334">
        <v>30</v>
      </c>
      <c r="J118" s="18"/>
      <c r="K118" s="352"/>
      <c r="L118" s="353"/>
    </row>
    <row r="119" spans="1:13">
      <c r="A119" s="18"/>
      <c r="B119" s="18"/>
      <c r="C119" s="18"/>
      <c r="D119" s="18"/>
      <c r="E119" s="18"/>
      <c r="F119" s="247" t="s">
        <v>92</v>
      </c>
      <c r="G119" s="355">
        <f>SUMIF($F$8:$F$109,F119,$J$8:$J$109)</f>
        <v>30</v>
      </c>
      <c r="H119" s="246" t="s">
        <v>91</v>
      </c>
      <c r="I119" s="334">
        <v>30</v>
      </c>
      <c r="J119" s="18"/>
      <c r="K119" s="352"/>
      <c r="L119" s="353"/>
    </row>
    <row r="120" spans="1:13">
      <c r="A120" s="18"/>
      <c r="B120" s="18"/>
      <c r="C120" s="18"/>
      <c r="D120" s="18"/>
      <c r="E120" s="18"/>
      <c r="F120" s="247" t="s">
        <v>93</v>
      </c>
      <c r="G120" s="304">
        <f>SUMIF($F$8:$F$105,F120,$J$8:$J$105)</f>
        <v>15</v>
      </c>
      <c r="H120" s="398" t="s">
        <v>94</v>
      </c>
      <c r="I120" s="248">
        <v>15</v>
      </c>
      <c r="J120" s="18"/>
      <c r="K120" s="243"/>
      <c r="L120" s="243"/>
      <c r="M120" s="243"/>
    </row>
    <row r="121" spans="1:13">
      <c r="A121" s="18"/>
      <c r="B121" s="18"/>
      <c r="C121" s="18"/>
      <c r="D121" s="18"/>
      <c r="E121" s="18"/>
      <c r="F121" s="397" t="s">
        <v>95</v>
      </c>
      <c r="G121" s="333">
        <f ca="1">SUMIF($F$8:$F$109,F121,$J$8:$J$101)</f>
        <v>30</v>
      </c>
      <c r="H121" s="393" t="s">
        <v>143</v>
      </c>
      <c r="I121" s="248">
        <v>30</v>
      </c>
      <c r="J121" s="50"/>
      <c r="K121" s="243"/>
      <c r="L121" s="243"/>
      <c r="M121" s="243"/>
    </row>
    <row r="122" spans="1:13">
      <c r="A122" s="18"/>
      <c r="B122" s="18"/>
      <c r="C122" s="18"/>
      <c r="D122" s="18"/>
      <c r="E122" s="18"/>
      <c r="F122" s="301" t="s">
        <v>96</v>
      </c>
      <c r="G122" s="304">
        <f>SUMIF($F$8:$F$107,F122,$J$8:$J$107)</f>
        <v>18</v>
      </c>
      <c r="H122" s="307" t="s">
        <v>135</v>
      </c>
      <c r="I122" s="248">
        <v>18</v>
      </c>
      <c r="J122" s="18"/>
      <c r="K122" s="243"/>
    </row>
    <row r="123" spans="1:13">
      <c r="A123" s="18"/>
      <c r="B123" s="18"/>
      <c r="C123" s="18"/>
      <c r="D123" s="18"/>
      <c r="E123" s="18"/>
      <c r="F123" s="301" t="s">
        <v>97</v>
      </c>
      <c r="G123" s="304">
        <f>SUMIF($F$8:$F$102,F123,$J$8:$J$102)</f>
        <v>9</v>
      </c>
      <c r="H123" s="307" t="s">
        <v>135</v>
      </c>
      <c r="I123" s="248">
        <v>9</v>
      </c>
      <c r="J123" s="18"/>
      <c r="K123" s="243"/>
    </row>
    <row r="124" spans="1:13">
      <c r="A124" s="18"/>
      <c r="B124" s="18"/>
      <c r="C124" s="18"/>
      <c r="D124" s="18"/>
      <c r="E124" s="18"/>
      <c r="F124" s="247" t="s">
        <v>98</v>
      </c>
      <c r="G124" s="304">
        <f ca="1">SUMIF($F$8:$F$112,F124,$J$8:$J$106)</f>
        <v>18</v>
      </c>
      <c r="H124" s="306" t="s">
        <v>136</v>
      </c>
      <c r="I124" s="248">
        <v>18</v>
      </c>
      <c r="J124" s="18"/>
      <c r="K124" s="243"/>
    </row>
    <row r="125" spans="1:13">
      <c r="A125" s="18"/>
      <c r="B125" s="18"/>
      <c r="C125" s="18"/>
      <c r="D125" s="18"/>
      <c r="E125" s="18"/>
      <c r="F125" s="247" t="s">
        <v>99</v>
      </c>
      <c r="G125" s="304">
        <f ca="1">SUMIF($F$8:$F$112,F125,$J$8:$J$106)</f>
        <v>9</v>
      </c>
      <c r="H125" s="306" t="s">
        <v>131</v>
      </c>
      <c r="I125" s="248">
        <v>9</v>
      </c>
      <c r="J125" s="18"/>
    </row>
    <row r="126" spans="1:13">
      <c r="A126" s="18"/>
      <c r="B126" s="18"/>
      <c r="C126" s="18"/>
      <c r="D126" s="18"/>
      <c r="E126" s="18"/>
      <c r="F126" s="247" t="s">
        <v>100</v>
      </c>
      <c r="G126" s="304">
        <f ca="1">SUMIF($F$8:$F$112,F126,$J$8:$J$100)</f>
        <v>9</v>
      </c>
      <c r="H126" s="306" t="s">
        <v>133</v>
      </c>
      <c r="I126" s="248">
        <v>9</v>
      </c>
      <c r="J126" s="18"/>
    </row>
    <row r="127" spans="1:13">
      <c r="A127" s="18"/>
      <c r="B127" s="18"/>
      <c r="C127" s="18"/>
      <c r="D127" s="18"/>
      <c r="E127" s="18"/>
      <c r="F127" s="247" t="s">
        <v>101</v>
      </c>
      <c r="G127" s="304">
        <f>SUMIF($F$8:$F$83,F127,$J$8:$J$83)</f>
        <v>9</v>
      </c>
      <c r="H127" s="306" t="s">
        <v>129</v>
      </c>
      <c r="I127" s="248">
        <v>9</v>
      </c>
      <c r="J127" s="18"/>
    </row>
    <row r="128" spans="1:13">
      <c r="A128" s="18"/>
      <c r="B128" s="18"/>
      <c r="C128" s="18"/>
      <c r="D128" s="18"/>
      <c r="E128" s="18"/>
      <c r="F128" s="247" t="s">
        <v>102</v>
      </c>
      <c r="G128" s="304">
        <f>SUMIF($F$8:$F$97,F128,$J$8:$J$97)</f>
        <v>9</v>
      </c>
      <c r="H128" s="306" t="s">
        <v>129</v>
      </c>
      <c r="I128" s="248">
        <v>9</v>
      </c>
      <c r="J128" s="18"/>
    </row>
    <row r="129" spans="1:10">
      <c r="A129" s="18"/>
      <c r="B129" s="18"/>
      <c r="C129" s="18"/>
      <c r="D129" s="18"/>
      <c r="E129" s="18"/>
      <c r="F129" s="247" t="s">
        <v>103</v>
      </c>
      <c r="G129" s="304">
        <f ca="1">SUMIF($F$8:$F$112,F129,$J$8:$J$106)</f>
        <v>9</v>
      </c>
      <c r="H129" s="306" t="s">
        <v>106</v>
      </c>
      <c r="I129" s="248">
        <v>9</v>
      </c>
      <c r="J129" s="18"/>
    </row>
    <row r="130" spans="1:10">
      <c r="A130" s="18"/>
      <c r="B130" s="18"/>
      <c r="C130" s="18"/>
      <c r="D130" s="18"/>
      <c r="E130" s="18"/>
      <c r="F130" s="247" t="s">
        <v>104</v>
      </c>
      <c r="G130" s="304">
        <f>SUMIF($F$8:$F$90,F130,$J$8:$J$90)</f>
        <v>9</v>
      </c>
      <c r="H130" s="306" t="s">
        <v>106</v>
      </c>
      <c r="I130" s="248">
        <v>9</v>
      </c>
      <c r="J130" s="18"/>
    </row>
    <row r="131" spans="1:10">
      <c r="A131" s="18"/>
      <c r="B131" s="18"/>
      <c r="C131" s="18"/>
      <c r="D131" s="18"/>
      <c r="E131" s="18"/>
      <c r="F131" s="247" t="s">
        <v>105</v>
      </c>
      <c r="G131" s="304">
        <f ca="1">SUMIF($F$8:$F$112,F131,$J$8:$J$100)</f>
        <v>18</v>
      </c>
      <c r="H131" s="306" t="s">
        <v>107</v>
      </c>
      <c r="I131" s="248">
        <v>18</v>
      </c>
      <c r="J131" s="18"/>
    </row>
    <row r="132" spans="1:10" ht="13.5" thickBot="1">
      <c r="A132" s="18"/>
      <c r="B132" s="18"/>
      <c r="C132" s="18"/>
      <c r="D132" s="18"/>
      <c r="E132" s="18"/>
      <c r="F132" s="363" t="s">
        <v>65</v>
      </c>
      <c r="G132" s="308">
        <f>SUMIF($F$8:$F$99,F132,$J$8:$J$99)</f>
        <v>9</v>
      </c>
      <c r="H132" s="376" t="s">
        <v>140</v>
      </c>
      <c r="I132" s="310">
        <v>9</v>
      </c>
      <c r="J132" s="18"/>
    </row>
    <row r="133" spans="1:10" ht="13.5" thickBot="1">
      <c r="A133" s="18"/>
      <c r="B133" s="18"/>
      <c r="C133" s="18"/>
      <c r="D133" s="18"/>
      <c r="E133" s="18"/>
      <c r="F133" s="311"/>
      <c r="G133" s="315"/>
      <c r="H133" s="316"/>
      <c r="I133" s="314">
        <f>SUM(I115:I132)</f>
        <v>276</v>
      </c>
      <c r="J133" s="18"/>
    </row>
  </sheetData>
  <autoFilter ref="A7:J112">
    <filterColumn colId="2" showButton="0"/>
    <filterColumn colId="3" showButton="0"/>
  </autoFilter>
  <mergeCells count="2">
    <mergeCell ref="C7:E7"/>
    <mergeCell ref="I2:J2"/>
  </mergeCells>
  <phoneticPr fontId="28" type="noConversion"/>
  <pageMargins left="0.7" right="0.7" top="0.75" bottom="0.75" header="0.3" footer="0.3"/>
  <pageSetup paperSize="9" scale="42" orientation="portrait" r:id="rId1"/>
  <rowBreaks count="1" manualBreakCount="1">
    <brk id="8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UWAGI</vt:lpstr>
      <vt:lpstr>Godziny zajęć</vt:lpstr>
      <vt:lpstr>STiL_III rok_I stop.</vt:lpstr>
      <vt:lpstr>IG_III rok_I stop. </vt:lpstr>
      <vt:lpstr>ZOŹE_III rok_I stop.</vt:lpstr>
      <vt:lpstr>Arkusz1</vt:lpstr>
      <vt:lpstr>'STiL_III rok_I stop.'!Obszar_wydruku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slawek</dc:creator>
  <cp:lastModifiedBy>Lenovo</cp:lastModifiedBy>
  <cp:lastPrinted>2025-10-14T08:10:22Z</cp:lastPrinted>
  <dcterms:created xsi:type="dcterms:W3CDTF">2015-02-15T21:35:09Z</dcterms:created>
  <dcterms:modified xsi:type="dcterms:W3CDTF">2025-11-18T09:57:20Z</dcterms:modified>
</cp:coreProperties>
</file>