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IJ 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'IJ I sem'!$A$7:$J$94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'IJ I sem'!$A$1:$N$116</definedName>
  </definedNames>
  <calcPr calcId="145621" iterateDelta="1E-4"/>
</workbook>
</file>

<file path=xl/calcChain.xml><?xml version="1.0" encoding="utf-8"?>
<calcChain xmlns="http://schemas.openxmlformats.org/spreadsheetml/2006/main">
  <c r="G95" i="6" l="1"/>
  <c r="B55" i="6" l="1"/>
  <c r="B56" i="6"/>
  <c r="B68" i="6" l="1"/>
  <c r="B69" i="6"/>
  <c r="G107" i="6"/>
  <c r="G101" i="6"/>
  <c r="B34" i="6"/>
  <c r="B35" i="6"/>
  <c r="B44" i="6" l="1"/>
  <c r="G99" i="6"/>
  <c r="G100" i="6"/>
  <c r="G102" i="6"/>
  <c r="G103" i="6"/>
  <c r="G104" i="6"/>
  <c r="G105" i="6"/>
  <c r="G106" i="6"/>
  <c r="G108" i="6"/>
  <c r="G109" i="6"/>
  <c r="G110" i="6"/>
  <c r="G111" i="6"/>
  <c r="G112" i="6"/>
  <c r="G113" i="6"/>
  <c r="G98" i="6"/>
  <c r="I114" i="6" l="1"/>
  <c r="B92" i="6" l="1"/>
  <c r="B91" i="6"/>
  <c r="B90" i="6"/>
  <c r="B89" i="6"/>
  <c r="B88" i="6"/>
  <c r="B87" i="6"/>
  <c r="B80" i="6"/>
  <c r="B79" i="6"/>
  <c r="B78" i="6"/>
  <c r="B77" i="6"/>
  <c r="B76" i="6"/>
  <c r="B75" i="6"/>
  <c r="B74" i="6"/>
  <c r="B73" i="6"/>
  <c r="B72" i="6"/>
  <c r="B71" i="6"/>
  <c r="B70" i="6"/>
  <c r="B67" i="6"/>
  <c r="B66" i="6"/>
  <c r="B65" i="6"/>
  <c r="B64" i="6"/>
  <c r="B63" i="6"/>
  <c r="B62" i="6"/>
  <c r="B61" i="6"/>
  <c r="B60" i="6"/>
  <c r="B59" i="6"/>
  <c r="B58" i="6"/>
  <c r="B57" i="6"/>
  <c r="B54" i="6"/>
  <c r="B53" i="6"/>
  <c r="B52" i="6"/>
  <c r="B51" i="6"/>
  <c r="B50" i="6"/>
  <c r="B49" i="6"/>
  <c r="B48" i="6"/>
  <c r="B47" i="6"/>
  <c r="B46" i="6"/>
  <c r="B45" i="6"/>
  <c r="B43" i="6"/>
  <c r="B42" i="6"/>
  <c r="B41" i="6"/>
  <c r="B40" i="6"/>
  <c r="B39" i="6"/>
  <c r="B38" i="6"/>
  <c r="B37" i="6"/>
  <c r="B36" i="6"/>
  <c r="B33" i="6"/>
  <c r="B32" i="6"/>
  <c r="B31" i="6"/>
  <c r="B30" i="6"/>
  <c r="B29" i="6"/>
  <c r="B28" i="6"/>
  <c r="B27" i="6"/>
  <c r="B26" i="6"/>
  <c r="B25" i="6"/>
  <c r="B24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J93" i="6" l="1"/>
</calcChain>
</file>

<file path=xl/sharedStrings.xml><?xml version="1.0" encoding="utf-8"?>
<sst xmlns="http://schemas.openxmlformats.org/spreadsheetml/2006/main" count="347" uniqueCount="87">
  <si>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</si>
  <si>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</si>
  <si>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</si>
  <si>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</si>
  <si>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</si>
  <si>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</si>
  <si>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</si>
  <si>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</si>
  <si>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</si>
  <si>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</si>
  <si>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</si>
  <si>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</si>
  <si>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</si>
  <si>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</si>
  <si>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</si>
  <si>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</si>
  <si>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</si>
  <si>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</si>
  <si>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</si>
  <si>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</si>
  <si>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</si>
  <si>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</si>
  <si>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</si>
  <si>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</si>
  <si>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</si>
  <si>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</si>
  <si>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</si>
  <si>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</si>
  <si>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</si>
  <si>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</si>
  <si>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</si>
  <si>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</si>
  <si>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</si>
  <si>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</si>
  <si>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</si>
  <si>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</si>
  <si>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</si>
  <si>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</si>
  <si>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</si>
  <si>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I rok</t>
  </si>
  <si>
    <t>I</t>
  </si>
  <si>
    <t>16 os.</t>
  </si>
  <si>
    <t>Fizykochemiczne podstawy oceny jakości W</t>
  </si>
  <si>
    <t>Fizykochemiczne podstawy oceny jakości CW</t>
  </si>
  <si>
    <t>Matematyka w zarządzaniu W</t>
  </si>
  <si>
    <t>Matematyka w zarządzaniu CW</t>
  </si>
  <si>
    <t>Podstawy chemii W</t>
  </si>
  <si>
    <t>Podstawy chemii CW</t>
  </si>
  <si>
    <t>Bezpieczeństwo i higiena pracy W</t>
  </si>
  <si>
    <t>Żak Natalia</t>
  </si>
  <si>
    <t>Ekonomia W</t>
  </si>
  <si>
    <t>Ekonomia CW</t>
  </si>
  <si>
    <t>Podstwy zarządzania W</t>
  </si>
  <si>
    <t>Podstwy zarządzania CW</t>
  </si>
  <si>
    <t>Popek Dereszewska</t>
  </si>
  <si>
    <t xml:space="preserve">Dereszewska </t>
  </si>
  <si>
    <t>Brzeska C 151</t>
  </si>
  <si>
    <t>KF / Popek Brzeska</t>
  </si>
  <si>
    <t xml:space="preserve">KF </t>
  </si>
  <si>
    <t>KF/ Brzeska</t>
  </si>
  <si>
    <t>Wolska 9 Szyda 9</t>
  </si>
  <si>
    <t>Szyda</t>
  </si>
  <si>
    <t>Kamińska</t>
  </si>
  <si>
    <t>Owczarek</t>
  </si>
  <si>
    <t xml:space="preserve">Owczarek </t>
  </si>
  <si>
    <t>Teams</t>
  </si>
  <si>
    <t>Żak</t>
  </si>
  <si>
    <t>Wolska</t>
  </si>
  <si>
    <t>Baszanowska</t>
  </si>
  <si>
    <t>Popek</t>
  </si>
  <si>
    <t>Fizykochemiczne podstawy oceny jakości Lab1</t>
  </si>
  <si>
    <t>Fizykochemiczne podstawy oceny jakości Lab2</t>
  </si>
  <si>
    <t>Podstawy chemii Lab1</t>
  </si>
  <si>
    <t>Podstawy chemii Lab2</t>
  </si>
  <si>
    <t>C 151</t>
  </si>
  <si>
    <t xml:space="preserve">Popek </t>
  </si>
  <si>
    <t>Dereszewska</t>
  </si>
  <si>
    <t>Brzeska</t>
  </si>
  <si>
    <t>NABÓR  2025 / 2026</t>
  </si>
  <si>
    <t>piątek</t>
  </si>
  <si>
    <t>Spotkanie organizacyjne z Władzami Wydziału</t>
  </si>
  <si>
    <t>B 21</t>
  </si>
  <si>
    <t>C 144</t>
  </si>
  <si>
    <t>C144</t>
  </si>
  <si>
    <t>C 149</t>
  </si>
  <si>
    <t>C149</t>
  </si>
  <si>
    <t>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</si>
</sst>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theme="7" tint="0.79998168889431442"/>
      <name val="Arial CE"/>
      <family val="2"/>
      <charset val="238"/>
    </font>
    <font>
      <sz val="9"/>
      <color theme="7" tint="0.79998168889431442"/>
      <name val="Arial CE"/>
      <family val="2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sz val="10"/>
      <color theme="7" tint="0.79998168889431442"/>
      <name val="Arial CE"/>
      <charset val="238"/>
    </font>
    <font>
      <sz val="9"/>
      <name val="Arial CE1"/>
      <charset val="238"/>
    </font>
    <font>
      <b/>
      <sz val="9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4" fillId="0" borderId="0"/>
  </cellStyleXfs>
  <cellXfs count="270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5" xfId="44" applyFont="1" applyFill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5" xfId="44" applyFont="1" applyBorder="1" applyAlignment="1">
      <alignment shrinkToFit="1"/>
    </xf>
    <xf numFmtId="164" fontId="39" fillId="0" borderId="15" xfId="44" applyFont="1" applyBorder="1" applyAlignment="1">
      <alignment horizontal="left"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4" fillId="0" borderId="14" xfId="44" applyFont="1" applyBorder="1" applyAlignment="1">
      <alignment horizontal="center"/>
    </xf>
    <xf numFmtId="164" fontId="40" fillId="0" borderId="15" xfId="44" applyFont="1" applyBorder="1" applyAlignment="1">
      <alignment shrinkToFit="1"/>
    </xf>
    <xf numFmtId="164" fontId="39" fillId="0" borderId="13" xfId="44" applyFont="1" applyBorder="1" applyAlignment="1">
      <alignment horizontal="left" shrinkToFit="1"/>
    </xf>
    <xf numFmtId="164" fontId="47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4" xfId="44" applyFont="1" applyBorder="1"/>
    <xf numFmtId="164" fontId="38" fillId="0" borderId="26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17" xfId="44" applyFont="1" applyBorder="1" applyAlignment="1">
      <alignment shrinkToFit="1"/>
    </xf>
    <xf numFmtId="1" fontId="39" fillId="0" borderId="24" xfId="44" applyNumberFormat="1" applyFont="1" applyBorder="1" applyAlignment="1">
      <alignment horizontal="center"/>
    </xf>
    <xf numFmtId="1" fontId="39" fillId="0" borderId="27" xfId="44" applyNumberFormat="1" applyFont="1" applyBorder="1" applyAlignment="1">
      <alignment horizontal="center"/>
    </xf>
    <xf numFmtId="1" fontId="39" fillId="0" borderId="28" xfId="44" applyNumberFormat="1" applyFont="1" applyBorder="1" applyAlignment="1">
      <alignment horizontal="center"/>
    </xf>
    <xf numFmtId="164" fontId="39" fillId="0" borderId="25" xfId="44" applyFont="1" applyBorder="1" applyAlignment="1">
      <alignment shrinkToFit="1"/>
    </xf>
    <xf numFmtId="164" fontId="48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8" fillId="0" borderId="13" xfId="44" applyFont="1" applyFill="1" applyBorder="1" applyAlignment="1">
      <alignment horizontal="center" shrinkToFit="1"/>
    </xf>
    <xf numFmtId="1" fontId="39" fillId="0" borderId="13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left" shrinkToFit="1"/>
    </xf>
    <xf numFmtId="164" fontId="38" fillId="0" borderId="0" xfId="44" applyFont="1" applyFill="1" applyBorder="1" applyAlignment="1">
      <alignment horizontal="center"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4" xfId="44" applyFont="1" applyFill="1" applyBorder="1"/>
    <xf numFmtId="164" fontId="39" fillId="0" borderId="13" xfId="44" applyFont="1" applyFill="1" applyBorder="1" applyAlignment="1">
      <alignment shrinkToFit="1"/>
    </xf>
    <xf numFmtId="164" fontId="49" fillId="20" borderId="0" xfId="44" applyFont="1" applyFill="1" applyProtection="1"/>
    <xf numFmtId="164" fontId="21" fillId="0" borderId="32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0" borderId="23" xfId="44" applyNumberFormat="1" applyFont="1" applyBorder="1" applyAlignment="1">
      <alignment horizontal="center"/>
    </xf>
    <xf numFmtId="20" fontId="39" fillId="0" borderId="17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19" borderId="17" xfId="44" applyNumberFormat="1" applyFont="1" applyFill="1" applyBorder="1" applyAlignment="1">
      <alignment horizontal="center"/>
    </xf>
    <xf numFmtId="20" fontId="39" fillId="19" borderId="25" xfId="44" applyNumberFormat="1" applyFont="1" applyFill="1" applyBorder="1" applyAlignment="1">
      <alignment horizontal="center"/>
    </xf>
    <xf numFmtId="164" fontId="51" fillId="0" borderId="0" xfId="44" applyFont="1" applyAlignment="1" applyProtection="1">
      <alignment horizontal="center"/>
    </xf>
    <xf numFmtId="164" fontId="52" fillId="20" borderId="0" xfId="44" applyFont="1" applyFill="1" applyProtection="1"/>
    <xf numFmtId="164" fontId="53" fillId="0" borderId="0" xfId="44" applyFont="1" applyProtection="1"/>
    <xf numFmtId="164" fontId="53" fillId="0" borderId="0" xfId="44" applyFont="1" applyAlignment="1" applyProtection="1">
      <alignment horizontal="left"/>
    </xf>
    <xf numFmtId="164" fontId="54" fillId="0" borderId="0" xfId="44" applyFont="1" applyProtection="1"/>
    <xf numFmtId="164" fontId="28" fillId="0" borderId="0" xfId="44" applyFont="1" applyFill="1" applyProtection="1"/>
    <xf numFmtId="164" fontId="55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6" fillId="0" borderId="18" xfId="47" applyFont="1" applyBorder="1" applyAlignment="1">
      <alignment horizontal="left"/>
    </xf>
    <xf numFmtId="0" fontId="56" fillId="0" borderId="19" xfId="47" applyFont="1" applyBorder="1" applyAlignment="1">
      <alignment horizontal="left"/>
    </xf>
    <xf numFmtId="0" fontId="56" fillId="0" borderId="20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6" fillId="0" borderId="21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5" xfId="47" applyNumberFormat="1" applyFont="1" applyFill="1" applyBorder="1" applyAlignment="1">
      <alignment horizontal="center"/>
    </xf>
    <xf numFmtId="0" fontId="56" fillId="0" borderId="22" xfId="47" applyFont="1" applyBorder="1" applyAlignment="1">
      <alignment horizontal="left"/>
    </xf>
    <xf numFmtId="0" fontId="56" fillId="4" borderId="18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6" fillId="4" borderId="21" xfId="47" applyFont="1" applyFill="1" applyBorder="1" applyAlignment="1">
      <alignment horizontal="left"/>
    </xf>
    <xf numFmtId="0" fontId="56" fillId="0" borderId="13" xfId="47" applyFont="1" applyBorder="1" applyAlignment="1">
      <alignment horizontal="left"/>
    </xf>
    <xf numFmtId="0" fontId="56" fillId="0" borderId="14" xfId="47" applyFont="1" applyBorder="1" applyAlignment="1">
      <alignment horizontal="left"/>
    </xf>
    <xf numFmtId="0" fontId="56" fillId="0" borderId="15" xfId="47" applyFont="1" applyBorder="1" applyAlignment="1">
      <alignment horizontal="left"/>
    </xf>
    <xf numFmtId="164" fontId="5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/>
    </xf>
    <xf numFmtId="0" fontId="56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0" fontId="56" fillId="0" borderId="40" xfId="47" applyFont="1" applyBorder="1" applyAlignment="1">
      <alignment horizontal="left"/>
    </xf>
    <xf numFmtId="20" fontId="39" fillId="0" borderId="40" xfId="44" applyNumberFormat="1" applyFont="1" applyBorder="1" applyAlignment="1">
      <alignment horizontal="center"/>
    </xf>
    <xf numFmtId="164" fontId="39" fillId="0" borderId="40" xfId="44" applyFont="1" applyBorder="1" applyAlignment="1">
      <alignment shrinkToFit="1"/>
    </xf>
    <xf numFmtId="0" fontId="56" fillId="0" borderId="26" xfId="47" applyFont="1" applyBorder="1" applyAlignment="1">
      <alignment horizontal="left"/>
    </xf>
    <xf numFmtId="20" fontId="39" fillId="0" borderId="26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20" fontId="39" fillId="0" borderId="24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left" shrinkToFit="1"/>
    </xf>
    <xf numFmtId="164" fontId="38" fillId="0" borderId="24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9" fillId="0" borderId="24" xfId="44" applyFont="1" applyBorder="1" applyAlignment="1">
      <alignment shrinkToFit="1"/>
    </xf>
    <xf numFmtId="164" fontId="39" fillId="0" borderId="17" xfId="44" applyFont="1" applyBorder="1" applyAlignment="1">
      <alignment horizontal="center"/>
    </xf>
    <xf numFmtId="164" fontId="38" fillId="0" borderId="28" xfId="44" applyFont="1" applyBorder="1" applyAlignment="1">
      <alignment horizontal="center" shrinkToFit="1"/>
    </xf>
    <xf numFmtId="164" fontId="39" fillId="0" borderId="24" xfId="44" applyFont="1" applyBorder="1"/>
    <xf numFmtId="20" fontId="39" fillId="19" borderId="23" xfId="44" applyNumberFormat="1" applyFont="1" applyFill="1" applyBorder="1" applyAlignment="1">
      <alignment horizontal="center"/>
    </xf>
    <xf numFmtId="164" fontId="39" fillId="0" borderId="26" xfId="44" applyFont="1" applyBorder="1"/>
    <xf numFmtId="164" fontId="39" fillId="0" borderId="15" xfId="44" applyFont="1" applyBorder="1" applyAlignment="1">
      <alignment horizontal="center" wrapText="1" shrinkToFit="1"/>
    </xf>
    <xf numFmtId="171" fontId="44" fillId="0" borderId="16" xfId="47" applyNumberFormat="1" applyFont="1" applyFill="1" applyBorder="1" applyAlignment="1">
      <alignment horizontal="center"/>
    </xf>
    <xf numFmtId="164" fontId="44" fillId="0" borderId="16" xfId="44" applyFont="1" applyFill="1" applyBorder="1" applyAlignment="1">
      <alignment horizontal="center"/>
    </xf>
    <xf numFmtId="1" fontId="44" fillId="0" borderId="16" xfId="44" applyNumberFormat="1" applyFont="1" applyFill="1" applyBorder="1" applyAlignment="1">
      <alignment horizontal="center"/>
    </xf>
    <xf numFmtId="171" fontId="39" fillId="0" borderId="16" xfId="44" applyNumberFormat="1" applyFont="1" applyFill="1" applyBorder="1" applyAlignment="1">
      <alignment horizontal="center"/>
    </xf>
    <xf numFmtId="0" fontId="56" fillId="0" borderId="29" xfId="47" applyFont="1" applyFill="1" applyBorder="1" applyAlignment="1">
      <alignment horizontal="left"/>
    </xf>
    <xf numFmtId="20" fontId="44" fillId="0" borderId="16" xfId="44" applyNumberFormat="1" applyFont="1" applyFill="1" applyBorder="1" applyAlignment="1">
      <alignment horizontal="center"/>
    </xf>
    <xf numFmtId="164" fontId="39" fillId="0" borderId="0" xfId="44" applyFont="1" applyBorder="1" applyAlignment="1">
      <alignment horizontal="center" wrapText="1" shrinkToFit="1"/>
    </xf>
    <xf numFmtId="164" fontId="38" fillId="0" borderId="40" xfId="44" applyFont="1" applyBorder="1" applyAlignment="1">
      <alignment horizontal="center" shrinkToFit="1"/>
    </xf>
    <xf numFmtId="164" fontId="39" fillId="0" borderId="40" xfId="44" applyFont="1" applyBorder="1" applyAlignment="1">
      <alignment horizontal="center" wrapText="1" shrinkToFit="1"/>
    </xf>
    <xf numFmtId="164" fontId="39" fillId="0" borderId="26" xfId="44" applyFont="1" applyBorder="1" applyAlignment="1">
      <alignment horizontal="center" wrapText="1" shrinkToFit="1"/>
    </xf>
    <xf numFmtId="164" fontId="39" fillId="0" borderId="0" xfId="44" applyFont="1" applyBorder="1" applyAlignment="1">
      <alignment horizontal="center" shrinkToFit="1"/>
    </xf>
    <xf numFmtId="20" fontId="44" fillId="0" borderId="14" xfId="44" applyNumberFormat="1" applyFont="1" applyFill="1" applyBorder="1" applyAlignment="1">
      <alignment horizontal="center"/>
    </xf>
    <xf numFmtId="164" fontId="21" fillId="4" borderId="0" xfId="44" applyFill="1" applyBorder="1" applyProtection="1"/>
    <xf numFmtId="164" fontId="21" fillId="4" borderId="14" xfId="44" applyFill="1" applyBorder="1" applyProtection="1"/>
    <xf numFmtId="164" fontId="21" fillId="4" borderId="14" xfId="44" applyFill="1" applyBorder="1" applyAlignment="1" applyProtection="1">
      <alignment horizontal="center"/>
    </xf>
    <xf numFmtId="164" fontId="45" fillId="0" borderId="16" xfId="44" applyFont="1" applyFill="1" applyBorder="1" applyAlignment="1">
      <alignment horizontal="left" shrinkToFit="1"/>
    </xf>
    <xf numFmtId="164" fontId="46" fillId="0" borderId="16" xfId="44" applyFont="1" applyFill="1" applyBorder="1" applyAlignment="1">
      <alignment horizontal="center" shrinkToFit="1"/>
    </xf>
    <xf numFmtId="164" fontId="45" fillId="0" borderId="33" xfId="44" applyFont="1" applyFill="1" applyBorder="1"/>
    <xf numFmtId="164" fontId="57" fillId="0" borderId="16" xfId="44" applyFont="1" applyFill="1" applyBorder="1" applyAlignment="1">
      <alignment horizontal="center"/>
    </xf>
    <xf numFmtId="1" fontId="45" fillId="0" borderId="16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40" fillId="0" borderId="33" xfId="44" applyFont="1" applyFill="1" applyBorder="1"/>
    <xf numFmtId="164" fontId="35" fillId="0" borderId="16" xfId="44" applyFont="1" applyFill="1" applyBorder="1" applyAlignment="1">
      <alignment horizontal="center"/>
    </xf>
    <xf numFmtId="1" fontId="39" fillId="0" borderId="16" xfId="44" applyNumberFormat="1" applyFont="1" applyFill="1" applyBorder="1" applyAlignment="1">
      <alignment horizontal="center"/>
    </xf>
    <xf numFmtId="164" fontId="39" fillId="0" borderId="37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44" fillId="0" borderId="16" xfId="44" applyFont="1" applyFill="1" applyBorder="1" applyAlignment="1">
      <alignment horizontal="left"/>
    </xf>
    <xf numFmtId="164" fontId="44" fillId="0" borderId="30" xfId="44" applyFont="1" applyFill="1" applyBorder="1" applyAlignment="1">
      <alignment shrinkToFit="1"/>
    </xf>
    <xf numFmtId="164" fontId="43" fillId="0" borderId="16" xfId="44" applyFont="1" applyFill="1" applyBorder="1" applyAlignment="1">
      <alignment horizontal="center" shrinkToFit="1"/>
    </xf>
    <xf numFmtId="164" fontId="44" fillId="0" borderId="31" xfId="44" applyFont="1" applyFill="1" applyBorder="1" applyAlignment="1">
      <alignment shrinkToFit="1"/>
    </xf>
    <xf numFmtId="164" fontId="40" fillId="0" borderId="13" xfId="44" applyFont="1" applyFill="1" applyBorder="1" applyAlignment="1">
      <alignment shrinkToFit="1"/>
    </xf>
    <xf numFmtId="0" fontId="56" fillId="0" borderId="27" xfId="47" applyFont="1" applyBorder="1" applyAlignment="1">
      <alignment horizontal="left"/>
    </xf>
    <xf numFmtId="0" fontId="56" fillId="0" borderId="24" xfId="47" applyFont="1" applyBorder="1" applyAlignment="1">
      <alignment horizontal="left"/>
    </xf>
    <xf numFmtId="164" fontId="21" fillId="4" borderId="24" xfId="44" applyFill="1" applyBorder="1" applyProtection="1"/>
    <xf numFmtId="171" fontId="44" fillId="0" borderId="15" xfId="47" applyNumberFormat="1" applyFont="1" applyFill="1" applyBorder="1" applyAlignment="1">
      <alignment horizontal="center"/>
    </xf>
    <xf numFmtId="164" fontId="44" fillId="0" borderId="14" xfId="44" applyFont="1" applyFill="1" applyBorder="1" applyAlignment="1">
      <alignment horizontal="left"/>
    </xf>
    <xf numFmtId="164" fontId="44" fillId="0" borderId="14" xfId="44" applyFont="1" applyFill="1" applyBorder="1" applyAlignment="1">
      <alignment horizontal="center"/>
    </xf>
    <xf numFmtId="164" fontId="44" fillId="0" borderId="17" xfId="44" applyFont="1" applyFill="1" applyBorder="1" applyAlignment="1">
      <alignment shrinkToFit="1"/>
    </xf>
    <xf numFmtId="0" fontId="56" fillId="0" borderId="16" xfId="47" applyFont="1" applyFill="1" applyBorder="1" applyAlignment="1">
      <alignment horizontal="left"/>
    </xf>
    <xf numFmtId="0" fontId="56" fillId="0" borderId="17" xfId="47" applyFont="1" applyBorder="1" applyAlignment="1">
      <alignment horizontal="left"/>
    </xf>
    <xf numFmtId="20" fontId="44" fillId="0" borderId="14" xfId="44" applyNumberFormat="1" applyFont="1" applyBorder="1" applyAlignment="1">
      <alignment horizontal="center"/>
    </xf>
    <xf numFmtId="20" fontId="39" fillId="19" borderId="0" xfId="44" applyNumberFormat="1" applyFont="1" applyFill="1" applyBorder="1" applyAlignment="1">
      <alignment horizontal="center"/>
    </xf>
    <xf numFmtId="20" fontId="44" fillId="19" borderId="17" xfId="44" applyNumberFormat="1" applyFont="1" applyFill="1" applyBorder="1" applyAlignment="1">
      <alignment horizontal="center"/>
    </xf>
    <xf numFmtId="20" fontId="39" fillId="19" borderId="26" xfId="44" applyNumberFormat="1" applyFont="1" applyFill="1" applyBorder="1" applyAlignment="1">
      <alignment horizontal="center"/>
    </xf>
    <xf numFmtId="0" fontId="56" fillId="0" borderId="23" xfId="47" applyFont="1" applyBorder="1" applyAlignment="1">
      <alignment horizontal="left"/>
    </xf>
    <xf numFmtId="164" fontId="21" fillId="4" borderId="13" xfId="44" applyFill="1" applyBorder="1" applyProtection="1"/>
    <xf numFmtId="171" fontId="44" fillId="0" borderId="16" xfId="44" applyNumberFormat="1" applyFont="1" applyFill="1" applyBorder="1" applyAlignment="1">
      <alignment horizontal="center"/>
    </xf>
    <xf numFmtId="164" fontId="44" fillId="0" borderId="31" xfId="44" applyFont="1" applyFill="1" applyBorder="1" applyAlignment="1">
      <alignment horizontal="left"/>
    </xf>
    <xf numFmtId="164" fontId="44" fillId="0" borderId="0" xfId="44" applyFont="1" applyProtection="1"/>
    <xf numFmtId="164" fontId="44" fillId="0" borderId="0" xfId="44" applyFont="1" applyAlignment="1">
      <alignment shrinkToFit="1"/>
    </xf>
    <xf numFmtId="1" fontId="41" fillId="0" borderId="15" xfId="44" applyNumberFormat="1" applyFont="1" applyBorder="1" applyAlignment="1">
      <alignment horizontal="center"/>
    </xf>
    <xf numFmtId="164" fontId="58" fillId="0" borderId="0" xfId="44" applyFont="1" applyAlignment="1" applyProtection="1">
      <alignment horizontal="center" shrinkToFit="1"/>
    </xf>
    <xf numFmtId="164" fontId="44" fillId="0" borderId="0" xfId="44" applyFont="1" applyAlignment="1" applyProtection="1">
      <alignment shrinkToFit="1"/>
    </xf>
    <xf numFmtId="164" fontId="56" fillId="0" borderId="0" xfId="44" applyFont="1" applyAlignment="1" applyProtection="1">
      <alignment horizontal="center"/>
    </xf>
    <xf numFmtId="164" fontId="44" fillId="0" borderId="0" xfId="44" applyFont="1"/>
    <xf numFmtId="164" fontId="59" fillId="0" borderId="0" xfId="44" applyFont="1" applyAlignment="1" applyProtection="1">
      <alignment horizontal="center" shrinkToFit="1"/>
    </xf>
    <xf numFmtId="164" fontId="39" fillId="0" borderId="36" xfId="44" applyFont="1" applyFill="1" applyBorder="1" applyAlignment="1">
      <alignment horizontal="left" shrinkToFit="1"/>
    </xf>
    <xf numFmtId="164" fontId="39" fillId="0" borderId="38" xfId="44" applyFont="1" applyFill="1" applyBorder="1"/>
    <xf numFmtId="164" fontId="39" fillId="0" borderId="34" xfId="44" applyFont="1" applyFill="1" applyBorder="1" applyAlignment="1">
      <alignment horizontal="center"/>
    </xf>
    <xf numFmtId="164" fontId="39" fillId="0" borderId="39" xfId="44" applyFont="1" applyFill="1" applyBorder="1"/>
    <xf numFmtId="164" fontId="39" fillId="0" borderId="35" xfId="44" applyFont="1" applyFill="1" applyBorder="1" applyAlignment="1">
      <alignment horizontal="center"/>
    </xf>
    <xf numFmtId="164" fontId="39" fillId="0" borderId="39" xfId="44" applyFont="1" applyFill="1" applyBorder="1" applyAlignment="1">
      <alignment shrinkToFit="1"/>
    </xf>
    <xf numFmtId="164" fontId="39" fillId="0" borderId="37" xfId="44" applyFont="1" applyFill="1" applyBorder="1" applyAlignment="1">
      <alignment horizontal="left" shrinkToFit="1"/>
    </xf>
    <xf numFmtId="164" fontId="43" fillId="0" borderId="14" xfId="44" applyFont="1" applyFill="1" applyBorder="1" applyAlignment="1">
      <alignment horizontal="center" shrinkToFit="1"/>
    </xf>
    <xf numFmtId="164" fontId="44" fillId="0" borderId="24" xfId="44" applyFont="1" applyFill="1" applyBorder="1" applyAlignment="1">
      <alignment shrinkToFit="1"/>
    </xf>
    <xf numFmtId="164" fontId="42" fillId="0" borderId="14" xfId="44" applyFont="1" applyFill="1" applyBorder="1" applyAlignment="1">
      <alignment horizontal="center"/>
    </xf>
    <xf numFmtId="1" fontId="44" fillId="0" borderId="14" xfId="44" applyNumberFormat="1" applyFont="1" applyFill="1" applyBorder="1" applyAlignment="1">
      <alignment horizontal="center"/>
    </xf>
    <xf numFmtId="20" fontId="39" fillId="19" borderId="40" xfId="44" applyNumberFormat="1" applyFont="1" applyFill="1" applyBorder="1" applyAlignment="1">
      <alignment horizontal="center"/>
    </xf>
    <xf numFmtId="171" fontId="39" fillId="0" borderId="14" xfId="47" applyNumberFormat="1" applyFont="1" applyFill="1" applyBorder="1" applyAlignment="1">
      <alignment horizontal="center"/>
    </xf>
    <xf numFmtId="0" fontId="56" fillId="0" borderId="24" xfId="47" applyFont="1" applyFill="1" applyBorder="1" applyAlignment="1">
      <alignment horizontal="left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7" xfId="44" applyNumberFormat="1" applyFont="1" applyFill="1" applyBorder="1" applyAlignment="1">
      <alignment horizontal="center"/>
    </xf>
    <xf numFmtId="164" fontId="39" fillId="0" borderId="41" xfId="44" applyFont="1" applyFill="1" applyBorder="1" applyAlignment="1">
      <alignment shrinkToFit="1"/>
    </xf>
    <xf numFmtId="164" fontId="39" fillId="0" borderId="40" xfId="44" applyFont="1" applyBorder="1" applyAlignment="1">
      <alignment horizontal="center" shrinkToFit="1"/>
    </xf>
    <xf numFmtId="164" fontId="39" fillId="0" borderId="13" xfId="44" applyFont="1" applyBorder="1"/>
    <xf numFmtId="164" fontId="39" fillId="0" borderId="23" xfId="44" applyFont="1" applyBorder="1" applyAlignment="1">
      <alignment horizontal="left" shrinkToFit="1"/>
    </xf>
    <xf numFmtId="164" fontId="39" fillId="0" borderId="25" xfId="44" applyFont="1" applyBorder="1" applyAlignment="1">
      <alignment horizontal="left" shrinkToFit="1"/>
    </xf>
    <xf numFmtId="164" fontId="39" fillId="0" borderId="13" xfId="44" applyFont="1" applyBorder="1" applyAlignment="1">
      <alignment horizontal="center" shrinkToFit="1"/>
    </xf>
    <xf numFmtId="164" fontId="39" fillId="0" borderId="15" xfId="44" applyFont="1" applyBorder="1"/>
    <xf numFmtId="20" fontId="44" fillId="0" borderId="30" xfId="44" applyNumberFormat="1" applyFont="1" applyFill="1" applyBorder="1" applyAlignment="1">
      <alignment horizontal="center"/>
    </xf>
    <xf numFmtId="164" fontId="39" fillId="0" borderId="23" xfId="44" applyFont="1" applyBorder="1" applyAlignment="1">
      <alignment shrinkToFit="1"/>
    </xf>
    <xf numFmtId="164" fontId="39" fillId="0" borderId="25" xfId="44" applyFont="1" applyFill="1" applyBorder="1" applyAlignment="1">
      <alignment horizontal="left" shrinkToFit="1"/>
    </xf>
    <xf numFmtId="164" fontId="21" fillId="4" borderId="15" xfId="44" applyFill="1" applyBorder="1" applyProtection="1"/>
    <xf numFmtId="164" fontId="39" fillId="0" borderId="23" xfId="44" applyFont="1" applyFill="1" applyBorder="1" applyAlignment="1">
      <alignment horizontal="left" shrinkToFit="1"/>
    </xf>
    <xf numFmtId="164" fontId="39" fillId="0" borderId="17" xfId="44" applyFont="1" applyFill="1" applyBorder="1" applyAlignment="1">
      <alignment horizontal="left" shrinkToFit="1"/>
    </xf>
    <xf numFmtId="164" fontId="21" fillId="0" borderId="0" xfId="44" applyFill="1" applyProtection="1"/>
    <xf numFmtId="164" fontId="21" fillId="19" borderId="13" xfId="44" applyFill="1" applyBorder="1" applyAlignment="1">
      <alignment horizontal="center" vertical="center"/>
    </xf>
    <xf numFmtId="164" fontId="37" fillId="19" borderId="40" xfId="44" applyFont="1" applyFill="1" applyBorder="1" applyAlignment="1">
      <alignment horizontal="center" vertical="center" wrapText="1"/>
    </xf>
    <xf numFmtId="164" fontId="21" fillId="19" borderId="40" xfId="44" applyFill="1" applyBorder="1" applyAlignment="1">
      <alignment horizontal="center" vertical="center"/>
    </xf>
    <xf numFmtId="164" fontId="38" fillId="19" borderId="40" xfId="44" applyFont="1" applyFill="1" applyBorder="1" applyAlignment="1">
      <alignment horizontal="center" vertical="center" shrinkToFit="1"/>
    </xf>
    <xf numFmtId="164" fontId="38" fillId="19" borderId="27" xfId="44" applyFont="1" applyFill="1" applyBorder="1" applyAlignment="1">
      <alignment horizontal="center" vertical="center" wrapText="1"/>
    </xf>
    <xf numFmtId="171" fontId="39" fillId="0" borderId="13" xfId="47" applyNumberFormat="1" applyFont="1" applyBorder="1" applyAlignment="1">
      <alignment horizontal="center" vertical="center"/>
    </xf>
    <xf numFmtId="20" fontId="39" fillId="0" borderId="23" xfId="44" applyNumberFormat="1" applyFont="1" applyBorder="1" applyAlignment="1">
      <alignment horizontal="center" vertical="center"/>
    </xf>
    <xf numFmtId="168" fontId="23" fillId="0" borderId="0" xfId="44" applyNumberFormat="1" applyFont="1" applyFill="1" applyAlignment="1" applyProtection="1">
      <alignment horizontal="center" shrinkToFit="1"/>
    </xf>
    <xf numFmtId="164" fontId="44" fillId="0" borderId="16" xfId="44" applyFont="1" applyFill="1" applyBorder="1" applyAlignment="1">
      <alignment shrinkToFit="1"/>
    </xf>
    <xf numFmtId="164" fontId="43" fillId="0" borderId="31" xfId="44" applyFont="1" applyFill="1" applyBorder="1" applyAlignment="1">
      <alignment horizontal="center" shrinkToFit="1"/>
    </xf>
    <xf numFmtId="164" fontId="44" fillId="0" borderId="33" xfId="44" applyFont="1" applyFill="1" applyBorder="1" applyAlignment="1">
      <alignment shrinkToFit="1"/>
    </xf>
    <xf numFmtId="0" fontId="56" fillId="4" borderId="19" xfId="47" applyFont="1" applyFill="1" applyBorder="1" applyAlignment="1">
      <alignment horizontal="left"/>
    </xf>
    <xf numFmtId="164" fontId="39" fillId="0" borderId="40" xfId="44" applyFont="1" applyBorder="1" applyAlignment="1">
      <alignment horizontal="left" shrinkToFit="1"/>
    </xf>
    <xf numFmtId="164" fontId="39" fillId="0" borderId="26" xfId="44" applyFont="1" applyBorder="1" applyAlignment="1">
      <alignment horizontal="left" shrinkToFit="1"/>
    </xf>
    <xf numFmtId="164" fontId="21" fillId="4" borderId="15" xfId="44" applyFill="1" applyBorder="1" applyAlignment="1" applyProtection="1">
      <alignment horizontal="center"/>
    </xf>
    <xf numFmtId="164" fontId="21" fillId="19" borderId="13" xfId="44" applyFill="1" applyBorder="1" applyAlignment="1">
      <alignment horizontal="center" vertical="center"/>
    </xf>
    <xf numFmtId="164" fontId="47" fillId="0" borderId="0" xfId="44" applyFont="1" applyAlignment="1" applyProtection="1">
      <alignment horizontal="center"/>
    </xf>
    <xf numFmtId="164" fontId="44" fillId="0" borderId="13" xfId="44" applyFont="1" applyBorder="1" applyAlignment="1">
      <alignment horizontal="center"/>
    </xf>
    <xf numFmtId="164" fontId="44" fillId="0" borderId="15" xfId="44" applyFont="1" applyBorder="1" applyAlignment="1">
      <alignment horizontal="center"/>
    </xf>
    <xf numFmtId="164" fontId="44" fillId="0" borderId="14" xfId="44" applyFont="1" applyBorder="1" applyAlignment="1">
      <alignment horizontal="center" wrapText="1" shrinkToFit="1"/>
    </xf>
    <xf numFmtId="164" fontId="44" fillId="0" borderId="14" xfId="44" applyFont="1" applyFill="1" applyBorder="1" applyAlignment="1">
      <alignment horizontal="center" vertical="center" wrapText="1" shrinkToFit="1"/>
    </xf>
    <xf numFmtId="164" fontId="44" fillId="4" borderId="14" xfId="44" applyFont="1" applyFill="1" applyBorder="1" applyAlignment="1" applyProtection="1">
      <alignment horizontal="center" vertical="center"/>
    </xf>
    <xf numFmtId="164" fontId="44" fillId="0" borderId="0" xfId="44" applyFont="1" applyBorder="1" applyAlignment="1">
      <alignment horizontal="center"/>
    </xf>
    <xf numFmtId="164" fontId="44" fillId="4" borderId="13" xfId="44" applyFont="1" applyFill="1" applyBorder="1" applyAlignment="1" applyProtection="1">
      <alignment horizontal="center" vertical="center"/>
    </xf>
    <xf numFmtId="164" fontId="44" fillId="4" borderId="14" xfId="44" applyFont="1" applyFill="1" applyBorder="1" applyAlignment="1" applyProtection="1">
      <alignment horizontal="center"/>
    </xf>
    <xf numFmtId="164" fontId="44" fillId="0" borderId="0" xfId="44" applyFont="1" applyBorder="1" applyAlignment="1">
      <alignment horizontal="center" wrapText="1" shrinkToFit="1"/>
    </xf>
    <xf numFmtId="164" fontId="41" fillId="0" borderId="14" xfId="44" applyFont="1" applyFill="1" applyBorder="1" applyAlignment="1">
      <alignment horizontal="center"/>
    </xf>
    <xf numFmtId="164" fontId="41" fillId="0" borderId="15" xfId="44" applyFont="1" applyBorder="1" applyAlignment="1">
      <alignment horizontal="center" wrapText="1" shrinkToFit="1"/>
    </xf>
    <xf numFmtId="164" fontId="41" fillId="0" borderId="16" xfId="44" applyFont="1" applyFill="1" applyBorder="1" applyAlignment="1">
      <alignment horizontal="center"/>
    </xf>
    <xf numFmtId="164" fontId="44" fillId="0" borderId="13" xfId="44" applyFont="1" applyFill="1" applyBorder="1" applyAlignment="1">
      <alignment horizontal="center" wrapText="1" shrinkToFit="1"/>
    </xf>
    <xf numFmtId="164" fontId="44" fillId="0" borderId="14" xfId="44" applyFont="1" applyBorder="1" applyAlignment="1">
      <alignment horizontal="center" vertical="center"/>
    </xf>
    <xf numFmtId="164" fontId="44" fillId="0" borderId="14" xfId="44" applyFont="1" applyBorder="1" applyAlignment="1">
      <alignment horizontal="center" vertical="center" wrapText="1" shrinkToFit="1"/>
    </xf>
    <xf numFmtId="164" fontId="44" fillId="0" borderId="15" xfId="44" applyFont="1" applyFill="1" applyBorder="1" applyAlignment="1">
      <alignment horizontal="center" wrapText="1" shrinkToFit="1"/>
    </xf>
    <xf numFmtId="164" fontId="44" fillId="4" borderId="15" xfId="44" applyFont="1" applyFill="1" applyBorder="1" applyAlignment="1" applyProtection="1">
      <alignment horizontal="center"/>
    </xf>
    <xf numFmtId="164" fontId="44" fillId="4" borderId="13" xfId="44" applyFont="1" applyFill="1" applyBorder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14"/>
  <sheetViews>
    <sheetView tabSelected="1" zoomScaleNormal="100" workbookViewId="0">
      <selection activeCell="I4" sqref="I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251"/>
      <c r="J1" s="251"/>
    </row>
    <row r="2" spans="1:17" ht="23.25">
      <c r="A2" s="21" t="s">
        <v>19</v>
      </c>
      <c r="B2" s="22" t="s">
        <v>20</v>
      </c>
      <c r="F2" s="110" t="s">
        <v>78</v>
      </c>
      <c r="H2" s="23"/>
      <c r="I2" s="72"/>
    </row>
    <row r="3" spans="1:17" ht="25.5" customHeight="1">
      <c r="A3" s="21" t="s">
        <v>21</v>
      </c>
      <c r="B3" s="94" t="s">
        <v>39</v>
      </c>
      <c r="C3" s="105"/>
      <c r="D3" s="105"/>
      <c r="E3" s="105"/>
      <c r="F3" s="109"/>
      <c r="G3" s="35"/>
      <c r="H3" s="23"/>
      <c r="I3" s="24"/>
    </row>
    <row r="4" spans="1:17" ht="23.25">
      <c r="A4" s="21" t="s">
        <v>22</v>
      </c>
      <c r="B4" s="106" t="s">
        <v>40</v>
      </c>
      <c r="F4" s="73" t="s">
        <v>23</v>
      </c>
      <c r="G4" s="36"/>
      <c r="H4" s="91" t="s">
        <v>86</v>
      </c>
      <c r="I4" s="26"/>
      <c r="J4" s="17" t="s">
        <v>41</v>
      </c>
    </row>
    <row r="5" spans="1:17" ht="23.25">
      <c r="A5" s="21" t="s">
        <v>24</v>
      </c>
      <c r="B5" s="107" t="s">
        <v>37</v>
      </c>
      <c r="C5" s="108"/>
      <c r="F5" s="28"/>
      <c r="G5" s="25"/>
      <c r="H5" s="84"/>
      <c r="I5" s="29"/>
      <c r="J5" s="30"/>
      <c r="K5" s="31"/>
    </row>
    <row r="6" spans="1:17" ht="19.5" thickBot="1">
      <c r="A6" s="21"/>
      <c r="B6" s="27"/>
      <c r="F6" s="28"/>
      <c r="G6" s="32"/>
      <c r="H6" s="95"/>
    </row>
    <row r="7" spans="1:17" s="33" customFormat="1" ht="24.75" thickBot="1">
      <c r="A7" s="59" t="s">
        <v>25</v>
      </c>
      <c r="B7" s="37" t="s">
        <v>34</v>
      </c>
      <c r="C7" s="250" t="s">
        <v>26</v>
      </c>
      <c r="D7" s="250"/>
      <c r="E7" s="250"/>
      <c r="F7" s="59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26.25" customHeight="1" thickBot="1">
      <c r="A8" s="240">
        <v>45933</v>
      </c>
      <c r="B8" s="236" t="s">
        <v>79</v>
      </c>
      <c r="C8" s="241">
        <v>0.72916666666666663</v>
      </c>
      <c r="D8" s="235"/>
      <c r="E8" s="237"/>
      <c r="F8" s="235" t="s">
        <v>80</v>
      </c>
      <c r="G8" s="238"/>
      <c r="H8" s="38"/>
      <c r="I8" s="39" t="s">
        <v>81</v>
      </c>
      <c r="J8" s="239"/>
      <c r="K8" s="17"/>
      <c r="L8" s="17"/>
      <c r="M8" s="17"/>
      <c r="N8" s="17"/>
      <c r="O8" s="17"/>
      <c r="P8" s="17"/>
      <c r="Q8" s="17"/>
    </row>
    <row r="9" spans="1:17" s="33" customFormat="1" ht="12.75">
      <c r="A9" s="111">
        <v>45934</v>
      </c>
      <c r="B9" s="131" t="str">
        <f t="shared" ref="B9:B71" si="0">IF(WEEKDAY(A9,2)=5,"piątek",IF(WEEKDAY(A9,2)=6,"sobota",IF(WEEKDAY(A9,2)=7,"niedziela","Błąd")))</f>
        <v>sobota</v>
      </c>
      <c r="C9" s="99">
        <v>0.33333333333333331</v>
      </c>
      <c r="D9" s="54" t="s">
        <v>31</v>
      </c>
      <c r="E9" s="132">
        <v>0.43402777777777773</v>
      </c>
      <c r="F9" s="71" t="s">
        <v>42</v>
      </c>
      <c r="G9" s="222"/>
      <c r="H9" s="60" t="s">
        <v>68</v>
      </c>
      <c r="I9" s="43" t="s">
        <v>65</v>
      </c>
      <c r="J9" s="44">
        <v>3</v>
      </c>
      <c r="K9" s="17"/>
      <c r="L9" s="17"/>
      <c r="M9" s="17"/>
      <c r="N9" s="17"/>
      <c r="O9" s="17"/>
      <c r="P9" s="17"/>
      <c r="Q9" s="17"/>
    </row>
    <row r="10" spans="1:17" s="33" customFormat="1" ht="12.75">
      <c r="A10" s="112">
        <v>45934</v>
      </c>
      <c r="B10" s="129" t="str">
        <f t="shared" si="0"/>
        <v>sobota</v>
      </c>
      <c r="C10" s="100">
        <v>0.44097222222222227</v>
      </c>
      <c r="D10" s="49" t="s">
        <v>31</v>
      </c>
      <c r="E10" s="130">
        <v>0.54166666666666663</v>
      </c>
      <c r="F10" s="161"/>
      <c r="H10" s="161"/>
      <c r="J10" s="161"/>
      <c r="K10" s="31"/>
      <c r="L10" s="17"/>
      <c r="M10" s="17"/>
      <c r="N10" s="17"/>
      <c r="O10" s="17"/>
      <c r="P10" s="17"/>
      <c r="Q10" s="17"/>
    </row>
    <row r="11" spans="1:17" s="33" customFormat="1" ht="12.75" customHeight="1">
      <c r="A11" s="112">
        <v>45934</v>
      </c>
      <c r="B11" s="129" t="str">
        <f t="shared" si="0"/>
        <v>sobota</v>
      </c>
      <c r="C11" s="100">
        <v>0.5625</v>
      </c>
      <c r="D11" s="49" t="s">
        <v>31</v>
      </c>
      <c r="E11" s="130">
        <v>0.66319444444444442</v>
      </c>
      <c r="F11" s="62" t="s">
        <v>44</v>
      </c>
      <c r="G11" s="63"/>
      <c r="H11" s="61" t="s">
        <v>63</v>
      </c>
      <c r="I11" s="47" t="s">
        <v>65</v>
      </c>
      <c r="J11" s="48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>
      <c r="A12" s="112">
        <v>45934</v>
      </c>
      <c r="B12" s="129" t="str">
        <f t="shared" si="0"/>
        <v>sobota</v>
      </c>
      <c r="C12" s="100">
        <v>0.67013888888888884</v>
      </c>
      <c r="D12" s="49" t="s">
        <v>31</v>
      </c>
      <c r="E12" s="130">
        <v>0.77083333333333337</v>
      </c>
      <c r="F12" s="61" t="s">
        <v>48</v>
      </c>
      <c r="G12" s="63"/>
      <c r="H12" s="76" t="s">
        <v>66</v>
      </c>
      <c r="I12" s="49" t="s">
        <v>65</v>
      </c>
      <c r="J12" s="48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 customHeight="1" thickBot="1">
      <c r="A13" s="122">
        <v>45934</v>
      </c>
      <c r="B13" s="134" t="str">
        <f t="shared" si="0"/>
        <v>sobota</v>
      </c>
      <c r="C13" s="101">
        <v>0.77777777777777779</v>
      </c>
      <c r="D13" s="52" t="s">
        <v>31</v>
      </c>
      <c r="E13" s="135">
        <v>0.87847222222222221</v>
      </c>
      <c r="F13" s="66"/>
      <c r="G13" s="77"/>
      <c r="H13" s="65"/>
      <c r="I13" s="147"/>
      <c r="J13" s="53"/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12">
        <v>45935</v>
      </c>
      <c r="B14" s="115" t="str">
        <f t="shared" si="0"/>
        <v>niedziela</v>
      </c>
      <c r="C14" s="97">
        <v>0.33333333333333331</v>
      </c>
      <c r="D14" s="49" t="s">
        <v>31</v>
      </c>
      <c r="E14" s="100">
        <v>0.43402777777777773</v>
      </c>
      <c r="F14" s="71" t="s">
        <v>44</v>
      </c>
      <c r="G14" s="140"/>
      <c r="H14" s="133" t="s">
        <v>63</v>
      </c>
      <c r="I14" s="43" t="s">
        <v>65</v>
      </c>
      <c r="J14" s="81">
        <v>3</v>
      </c>
      <c r="K14" s="31"/>
      <c r="L14" s="17"/>
      <c r="M14" s="17"/>
      <c r="N14" s="17"/>
      <c r="O14" s="17"/>
      <c r="P14" s="17"/>
      <c r="Q14" s="17"/>
    </row>
    <row r="15" spans="1:17" s="33" customFormat="1" ht="12.75">
      <c r="A15" s="112">
        <v>45935</v>
      </c>
      <c r="B15" s="115" t="str">
        <f t="shared" si="0"/>
        <v>niedziela</v>
      </c>
      <c r="C15" s="97">
        <v>0.44097222222222227</v>
      </c>
      <c r="D15" s="49" t="s">
        <v>31</v>
      </c>
      <c r="E15" s="100">
        <v>0.54166666666666663</v>
      </c>
      <c r="F15" s="62" t="s">
        <v>46</v>
      </c>
      <c r="G15" s="139"/>
      <c r="H15" s="141" t="s">
        <v>75</v>
      </c>
      <c r="I15" s="47" t="s">
        <v>65</v>
      </c>
      <c r="J15" s="80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12">
        <v>45935</v>
      </c>
      <c r="B16" s="115" t="str">
        <f t="shared" si="0"/>
        <v>niedziela</v>
      </c>
      <c r="C16" s="97">
        <v>0.5625</v>
      </c>
      <c r="D16" s="49" t="s">
        <v>31</v>
      </c>
      <c r="E16" s="100">
        <v>0.66319444444444442</v>
      </c>
      <c r="F16" s="62" t="s">
        <v>42</v>
      </c>
      <c r="G16" s="139"/>
      <c r="H16" s="144" t="s">
        <v>68</v>
      </c>
      <c r="I16" s="49" t="s">
        <v>65</v>
      </c>
      <c r="J16" s="80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>
      <c r="A17" s="112">
        <v>45935</v>
      </c>
      <c r="B17" s="115" t="str">
        <f t="shared" si="0"/>
        <v>niedziela</v>
      </c>
      <c r="C17" s="97">
        <v>0.67013888888888884</v>
      </c>
      <c r="D17" s="49" t="s">
        <v>31</v>
      </c>
      <c r="E17" s="100">
        <v>0.77083333333333337</v>
      </c>
      <c r="F17" s="61" t="s">
        <v>50</v>
      </c>
      <c r="G17" s="139"/>
      <c r="H17" s="144" t="s">
        <v>67</v>
      </c>
      <c r="I17" s="49" t="s">
        <v>65</v>
      </c>
      <c r="J17" s="80">
        <v>3</v>
      </c>
      <c r="K17" s="17"/>
      <c r="L17" s="17"/>
      <c r="M17" s="17"/>
      <c r="N17" s="17"/>
      <c r="O17" s="17"/>
      <c r="P17" s="17"/>
      <c r="Q17" s="17"/>
    </row>
    <row r="18" spans="1:17" s="33" customFormat="1" ht="13.5" thickBot="1">
      <c r="A18" s="112">
        <v>45935</v>
      </c>
      <c r="B18" s="115" t="str">
        <f t="shared" si="0"/>
        <v>niedziela</v>
      </c>
      <c r="C18" s="97">
        <v>0.77777777777777779</v>
      </c>
      <c r="D18" s="49" t="s">
        <v>31</v>
      </c>
      <c r="E18" s="100">
        <v>0.87847222222222221</v>
      </c>
      <c r="F18" s="61" t="s">
        <v>52</v>
      </c>
      <c r="G18" s="139"/>
      <c r="H18" s="75" t="s">
        <v>62</v>
      </c>
      <c r="I18" s="49" t="s">
        <v>65</v>
      </c>
      <c r="J18" s="80">
        <v>3</v>
      </c>
      <c r="K18" s="31"/>
      <c r="L18" s="17"/>
      <c r="M18" s="17"/>
      <c r="N18" s="17"/>
      <c r="O18" s="17"/>
      <c r="P18" s="17"/>
      <c r="Q18" s="17"/>
    </row>
    <row r="19" spans="1:17" s="33" customFormat="1" ht="13.5" thickBot="1">
      <c r="A19" s="151">
        <v>45947</v>
      </c>
      <c r="B19" s="152" t="str">
        <f t="shared" si="0"/>
        <v>piątek</v>
      </c>
      <c r="C19" s="153">
        <v>0.70833333333333337</v>
      </c>
      <c r="D19" s="149" t="s">
        <v>31</v>
      </c>
      <c r="E19" s="153">
        <v>0.80902777777777779</v>
      </c>
      <c r="F19" s="221"/>
      <c r="G19" s="168"/>
      <c r="H19" s="221"/>
      <c r="I19" s="170"/>
      <c r="J19" s="171"/>
      <c r="K19" s="86"/>
      <c r="L19" s="17"/>
      <c r="M19" s="17"/>
      <c r="N19" s="17"/>
      <c r="O19" s="17"/>
      <c r="P19" s="17"/>
      <c r="Q19" s="17"/>
    </row>
    <row r="20" spans="1:17" s="33" customFormat="1" ht="12.75">
      <c r="A20" s="111">
        <v>45948</v>
      </c>
      <c r="B20" s="115" t="str">
        <f t="shared" si="0"/>
        <v>sobota</v>
      </c>
      <c r="C20" s="97">
        <v>0.33333333333333331</v>
      </c>
      <c r="D20" s="49" t="s">
        <v>31</v>
      </c>
      <c r="E20" s="100">
        <v>0.43402777777777773</v>
      </c>
      <c r="F20" s="224" t="s">
        <v>42</v>
      </c>
      <c r="G20" s="226"/>
      <c r="H20" s="60" t="s">
        <v>68</v>
      </c>
      <c r="I20" s="43" t="s">
        <v>65</v>
      </c>
      <c r="J20" s="81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12">
        <v>45948</v>
      </c>
      <c r="B21" s="115" t="str">
        <f t="shared" si="0"/>
        <v>sobota</v>
      </c>
      <c r="C21" s="97">
        <v>0.44097222222222227</v>
      </c>
      <c r="D21" s="49" t="s">
        <v>31</v>
      </c>
      <c r="E21" s="100">
        <v>0.54166666666666663</v>
      </c>
      <c r="F21" s="138" t="s">
        <v>44</v>
      </c>
      <c r="G21" s="46"/>
      <c r="H21" s="61" t="s">
        <v>63</v>
      </c>
      <c r="I21" s="47" t="s">
        <v>65</v>
      </c>
      <c r="J21" s="80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12">
        <v>45948</v>
      </c>
      <c r="B22" s="115" t="str">
        <f t="shared" si="0"/>
        <v>sobota</v>
      </c>
      <c r="C22" s="97">
        <v>0.5625</v>
      </c>
      <c r="D22" s="49" t="s">
        <v>31</v>
      </c>
      <c r="E22" s="100">
        <v>0.66319444444444442</v>
      </c>
      <c r="F22" s="138" t="s">
        <v>46</v>
      </c>
      <c r="G22" s="46"/>
      <c r="H22" s="61" t="s">
        <v>76</v>
      </c>
      <c r="I22" s="49" t="s">
        <v>65</v>
      </c>
      <c r="J22" s="80">
        <v>3</v>
      </c>
      <c r="K22" s="242"/>
      <c r="L22" s="17"/>
      <c r="M22" s="17"/>
      <c r="N22" s="17"/>
      <c r="O22" s="17"/>
      <c r="P22" s="17"/>
      <c r="Q22" s="17"/>
    </row>
    <row r="23" spans="1:17" s="33" customFormat="1" ht="13.5" thickBot="1">
      <c r="A23" s="112"/>
      <c r="B23" s="115"/>
      <c r="C23" s="98"/>
      <c r="D23" s="52"/>
      <c r="E23" s="101"/>
      <c r="F23" s="225"/>
      <c r="G23" s="51"/>
      <c r="H23" s="227"/>
      <c r="I23" s="147"/>
      <c r="J23" s="82"/>
      <c r="K23" s="234"/>
      <c r="L23" s="17"/>
      <c r="M23" s="17"/>
      <c r="N23" s="17"/>
      <c r="O23" s="17"/>
      <c r="P23" s="17"/>
      <c r="Q23" s="17"/>
    </row>
    <row r="24" spans="1:17" s="33" customFormat="1" ht="12.75" customHeight="1">
      <c r="A24" s="116">
        <v>45949</v>
      </c>
      <c r="B24" s="117" t="str">
        <f t="shared" si="0"/>
        <v>niedziela</v>
      </c>
      <c r="C24" s="96">
        <v>0.33333333333333331</v>
      </c>
      <c r="D24" s="54" t="s">
        <v>31</v>
      </c>
      <c r="E24" s="99">
        <v>0.43402777777777773</v>
      </c>
      <c r="F24" s="71" t="s">
        <v>46</v>
      </c>
      <c r="G24" s="140"/>
      <c r="H24" s="133" t="s">
        <v>63</v>
      </c>
      <c r="I24" s="43" t="s">
        <v>65</v>
      </c>
      <c r="J24" s="81">
        <v>3</v>
      </c>
      <c r="K24" s="242"/>
      <c r="L24" s="17"/>
      <c r="M24" s="17"/>
      <c r="N24" s="17"/>
      <c r="O24" s="17"/>
      <c r="P24" s="17"/>
      <c r="Q24" s="17"/>
    </row>
    <row r="25" spans="1:17" s="33" customFormat="1" ht="12.75" customHeight="1">
      <c r="A25" s="118">
        <v>45949</v>
      </c>
      <c r="B25" s="113" t="str">
        <f t="shared" si="0"/>
        <v>niedziela</v>
      </c>
      <c r="C25" s="97">
        <v>0.44097222222222227</v>
      </c>
      <c r="D25" s="49" t="s">
        <v>31</v>
      </c>
      <c r="E25" s="100">
        <v>0.54166666666666663</v>
      </c>
      <c r="F25" s="61" t="s">
        <v>48</v>
      </c>
      <c r="G25" s="139"/>
      <c r="H25" s="75" t="s">
        <v>66</v>
      </c>
      <c r="I25" s="49" t="s">
        <v>65</v>
      </c>
      <c r="J25" s="80">
        <v>3</v>
      </c>
      <c r="K25" s="234"/>
      <c r="L25" s="17"/>
      <c r="M25" s="17"/>
      <c r="N25" s="17"/>
      <c r="O25" s="17"/>
      <c r="P25" s="17"/>
      <c r="Q25" s="17"/>
    </row>
    <row r="26" spans="1:17" s="33" customFormat="1" ht="12.75" customHeight="1">
      <c r="A26" s="118">
        <v>45949</v>
      </c>
      <c r="B26" s="113" t="str">
        <f t="shared" si="0"/>
        <v>niedziela</v>
      </c>
      <c r="C26" s="97">
        <v>0.5625</v>
      </c>
      <c r="D26" s="49" t="s">
        <v>31</v>
      </c>
      <c r="E26" s="100">
        <v>0.66319444444444442</v>
      </c>
      <c r="F26" s="61" t="s">
        <v>50</v>
      </c>
      <c r="G26" s="139"/>
      <c r="H26" s="144" t="s">
        <v>67</v>
      </c>
      <c r="I26" s="47" t="s">
        <v>65</v>
      </c>
      <c r="J26" s="80">
        <v>3</v>
      </c>
      <c r="K26" s="234"/>
      <c r="L26" s="17"/>
      <c r="M26" s="17"/>
      <c r="N26" s="17"/>
      <c r="O26" s="17"/>
      <c r="P26" s="17"/>
      <c r="Q26" s="17"/>
    </row>
    <row r="27" spans="1:17" s="33" customFormat="1" ht="12.75" customHeight="1">
      <c r="A27" s="118">
        <v>45949</v>
      </c>
      <c r="B27" s="115" t="str">
        <f t="shared" si="0"/>
        <v>niedziela</v>
      </c>
      <c r="C27" s="97">
        <v>0.67013888888888884</v>
      </c>
      <c r="D27" s="49" t="s">
        <v>31</v>
      </c>
      <c r="E27" s="100">
        <v>0.77083333333333337</v>
      </c>
      <c r="F27" s="62" t="s">
        <v>44</v>
      </c>
      <c r="G27" s="139"/>
      <c r="H27" s="141" t="s">
        <v>76</v>
      </c>
      <c r="I27" s="49" t="s">
        <v>65</v>
      </c>
      <c r="J27" s="80">
        <v>3</v>
      </c>
      <c r="K27" s="234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19">
        <v>45949</v>
      </c>
      <c r="B28" s="120" t="str">
        <f t="shared" si="0"/>
        <v>niedziela</v>
      </c>
      <c r="C28" s="98">
        <v>0.77777777777777779</v>
      </c>
      <c r="D28" s="52" t="s">
        <v>31</v>
      </c>
      <c r="E28" s="101">
        <v>0.87847222222222221</v>
      </c>
      <c r="F28" s="65" t="s">
        <v>52</v>
      </c>
      <c r="G28" s="143"/>
      <c r="H28" s="146" t="s">
        <v>62</v>
      </c>
      <c r="I28" s="52" t="s">
        <v>65</v>
      </c>
      <c r="J28" s="82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148">
        <v>45954</v>
      </c>
      <c r="B29" s="174" t="str">
        <f t="shared" si="0"/>
        <v>piątek</v>
      </c>
      <c r="C29" s="153">
        <v>0.70833333333333337</v>
      </c>
      <c r="D29" s="149" t="s">
        <v>31</v>
      </c>
      <c r="E29" s="228">
        <v>0.80902777777777779</v>
      </c>
      <c r="F29" s="243"/>
      <c r="G29" s="244"/>
      <c r="H29" s="245"/>
      <c r="I29" s="149"/>
      <c r="J29" s="150"/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11">
        <v>45955</v>
      </c>
      <c r="B30" s="123" t="str">
        <f t="shared" si="0"/>
        <v>sobota</v>
      </c>
      <c r="C30" s="96">
        <v>0.5625</v>
      </c>
      <c r="D30" s="54" t="s">
        <v>31</v>
      </c>
      <c r="E30" s="99">
        <v>0.66319444444444442</v>
      </c>
      <c r="F30" s="71" t="s">
        <v>45</v>
      </c>
      <c r="G30" s="42"/>
      <c r="H30" s="60" t="s">
        <v>63</v>
      </c>
      <c r="I30" s="252">
        <v>307</v>
      </c>
      <c r="J30" s="44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 thickBot="1">
      <c r="A31" s="122">
        <v>45955</v>
      </c>
      <c r="B31" s="246" t="str">
        <f t="shared" si="0"/>
        <v>sobota</v>
      </c>
      <c r="C31" s="98">
        <v>0.67013888888888884</v>
      </c>
      <c r="D31" s="52" t="s">
        <v>31</v>
      </c>
      <c r="E31" s="101">
        <v>0.77083333333333337</v>
      </c>
      <c r="F31" s="65" t="s">
        <v>51</v>
      </c>
      <c r="G31" s="51"/>
      <c r="H31" s="65" t="s">
        <v>61</v>
      </c>
      <c r="I31" s="253">
        <v>314</v>
      </c>
      <c r="J31" s="53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12">
        <v>45956</v>
      </c>
      <c r="B32" s="121" t="str">
        <f t="shared" si="0"/>
        <v>niedziela</v>
      </c>
      <c r="C32" s="97">
        <v>0.33333333333333331</v>
      </c>
      <c r="D32" s="142" t="s">
        <v>31</v>
      </c>
      <c r="E32" s="100">
        <v>0.43402777777777773</v>
      </c>
      <c r="F32" s="138" t="s">
        <v>43</v>
      </c>
      <c r="G32" s="46"/>
      <c r="H32" s="75" t="s">
        <v>68</v>
      </c>
      <c r="I32" s="254">
        <v>209</v>
      </c>
      <c r="J32" s="80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12">
        <v>45956</v>
      </c>
      <c r="B33" s="113" t="str">
        <f t="shared" si="0"/>
        <v>niedziela</v>
      </c>
      <c r="C33" s="97">
        <v>0.44097222222222227</v>
      </c>
      <c r="D33" s="142" t="s">
        <v>31</v>
      </c>
      <c r="E33" s="100">
        <v>0.54166666666666663</v>
      </c>
      <c r="F33" s="138" t="s">
        <v>70</v>
      </c>
      <c r="G33" s="161"/>
      <c r="H33" s="75" t="s">
        <v>68</v>
      </c>
      <c r="I33" s="162" t="s">
        <v>82</v>
      </c>
      <c r="J33" s="80">
        <v>3</v>
      </c>
      <c r="K33" s="17"/>
      <c r="L33" s="17"/>
      <c r="M33" s="17"/>
      <c r="N33" s="17"/>
      <c r="O33" s="17"/>
      <c r="P33" s="17"/>
      <c r="Q33" s="17"/>
    </row>
    <row r="34" spans="1:17" s="33" customFormat="1" ht="12.75" customHeight="1">
      <c r="A34" s="112">
        <v>45956</v>
      </c>
      <c r="B34" s="113" t="str">
        <f t="shared" ref="B34:B35" si="1">IF(WEEKDAY(A34,2)=5,"piątek",IF(WEEKDAY(A34,2)=6,"sobota",IF(WEEKDAY(A34,2)=7,"niedziela","Błąd")))</f>
        <v>niedziela</v>
      </c>
      <c r="C34" s="97">
        <v>0.5625</v>
      </c>
      <c r="D34" s="142" t="s">
        <v>31</v>
      </c>
      <c r="E34" s="100">
        <v>0.66319444444444442</v>
      </c>
      <c r="F34" s="138" t="s">
        <v>71</v>
      </c>
      <c r="G34" s="161"/>
      <c r="H34" s="75" t="s">
        <v>68</v>
      </c>
      <c r="I34" s="162" t="s">
        <v>82</v>
      </c>
      <c r="J34" s="80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12">
        <v>45956</v>
      </c>
      <c r="B35" s="113" t="str">
        <f t="shared" si="1"/>
        <v>niedziela</v>
      </c>
      <c r="C35" s="97">
        <v>0.44097222222222227</v>
      </c>
      <c r="D35" s="142" t="s">
        <v>31</v>
      </c>
      <c r="E35" s="100">
        <v>0.54166666666666663</v>
      </c>
      <c r="F35" s="138" t="s">
        <v>73</v>
      </c>
      <c r="G35" s="161"/>
      <c r="H35" s="160" t="s">
        <v>76</v>
      </c>
      <c r="I35" s="162" t="s">
        <v>74</v>
      </c>
      <c r="J35" s="80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12">
        <v>45956</v>
      </c>
      <c r="B36" s="113" t="str">
        <f t="shared" si="0"/>
        <v>niedziela</v>
      </c>
      <c r="C36" s="97">
        <v>0.5625</v>
      </c>
      <c r="D36" s="142" t="s">
        <v>31</v>
      </c>
      <c r="E36" s="100">
        <v>0.66319444444444442</v>
      </c>
      <c r="F36" s="138" t="s">
        <v>72</v>
      </c>
      <c r="G36" s="46"/>
      <c r="H36" s="68" t="s">
        <v>76</v>
      </c>
      <c r="I36" s="69" t="s">
        <v>74</v>
      </c>
      <c r="J36" s="80">
        <v>3</v>
      </c>
      <c r="K36" s="31"/>
      <c r="L36" s="17"/>
      <c r="M36" s="17"/>
      <c r="N36" s="17"/>
      <c r="O36" s="17"/>
      <c r="P36" s="17"/>
      <c r="Q36" s="17"/>
    </row>
    <row r="37" spans="1:17" s="33" customFormat="1" ht="12.75" customHeight="1" thickBot="1">
      <c r="A37" s="112">
        <v>45956</v>
      </c>
      <c r="B37" s="113" t="str">
        <f t="shared" si="0"/>
        <v>niedziela</v>
      </c>
      <c r="C37" s="97">
        <v>0.67013888888888884</v>
      </c>
      <c r="D37" s="142" t="s">
        <v>31</v>
      </c>
      <c r="E37" s="100">
        <v>0.77083333333333337</v>
      </c>
      <c r="F37" s="79" t="s">
        <v>51</v>
      </c>
      <c r="G37" s="46"/>
      <c r="H37" s="68" t="s">
        <v>61</v>
      </c>
      <c r="I37" s="69">
        <v>314</v>
      </c>
      <c r="J37" s="80">
        <v>3</v>
      </c>
      <c r="K37" s="234"/>
      <c r="L37" s="17"/>
      <c r="M37" s="17"/>
      <c r="N37" s="17"/>
      <c r="O37" s="17"/>
      <c r="P37" s="17"/>
      <c r="Q37" s="17"/>
    </row>
    <row r="38" spans="1:17" s="33" customFormat="1" ht="12.75" customHeight="1" thickBot="1">
      <c r="A38" s="148">
        <v>45975</v>
      </c>
      <c r="B38" s="152" t="str">
        <f t="shared" si="0"/>
        <v>piątek</v>
      </c>
      <c r="C38" s="153">
        <v>0.70833333333333337</v>
      </c>
      <c r="D38" s="149" t="s">
        <v>31</v>
      </c>
      <c r="E38" s="153">
        <v>0.80902777777777779</v>
      </c>
      <c r="F38" s="163"/>
      <c r="G38" s="164"/>
      <c r="H38" s="165"/>
      <c r="I38" s="166"/>
      <c r="J38" s="167"/>
      <c r="K38" s="17"/>
      <c r="L38" s="17"/>
      <c r="M38" s="17"/>
      <c r="N38" s="17"/>
      <c r="O38" s="17"/>
      <c r="P38" s="17"/>
      <c r="Q38" s="17"/>
    </row>
    <row r="39" spans="1:17" s="33" customFormat="1" ht="12.75" customHeight="1">
      <c r="A39" s="111">
        <v>45976</v>
      </c>
      <c r="B39" s="117" t="str">
        <f t="shared" si="0"/>
        <v>sobota</v>
      </c>
      <c r="C39" s="96">
        <v>0.33333333333333331</v>
      </c>
      <c r="D39" s="54" t="s">
        <v>31</v>
      </c>
      <c r="E39" s="99">
        <v>0.43402777777777773</v>
      </c>
      <c r="F39" s="62" t="s">
        <v>46</v>
      </c>
      <c r="G39" s="139"/>
      <c r="H39" s="141" t="s">
        <v>76</v>
      </c>
      <c r="I39" s="49" t="s">
        <v>65</v>
      </c>
      <c r="J39" s="80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>
      <c r="A40" s="112">
        <v>45976</v>
      </c>
      <c r="B40" s="113" t="str">
        <f t="shared" si="0"/>
        <v>sobota</v>
      </c>
      <c r="C40" s="97">
        <v>0.44097222222222227</v>
      </c>
      <c r="D40" s="49" t="s">
        <v>31</v>
      </c>
      <c r="E40" s="100">
        <v>0.54166666666666663</v>
      </c>
      <c r="F40" s="61" t="s">
        <v>52</v>
      </c>
      <c r="G40" s="63"/>
      <c r="H40" s="76" t="s">
        <v>62</v>
      </c>
      <c r="I40" s="78" t="s">
        <v>65</v>
      </c>
      <c r="J40" s="48">
        <v>3</v>
      </c>
      <c r="K40" s="31"/>
      <c r="L40" s="17"/>
      <c r="M40" s="17"/>
      <c r="N40" s="17"/>
      <c r="O40" s="17"/>
      <c r="P40" s="17"/>
      <c r="Q40" s="17"/>
    </row>
    <row r="41" spans="1:17" s="33" customFormat="1" ht="12.75" customHeight="1">
      <c r="A41" s="112">
        <v>45976</v>
      </c>
      <c r="B41" s="113" t="str">
        <f t="shared" si="0"/>
        <v>sobota</v>
      </c>
      <c r="C41" s="97">
        <v>0.5625</v>
      </c>
      <c r="D41" s="49" t="s">
        <v>31</v>
      </c>
      <c r="E41" s="100">
        <v>0.66319444444444442</v>
      </c>
      <c r="F41" s="62" t="s">
        <v>44</v>
      </c>
      <c r="G41" s="63"/>
      <c r="H41" s="61" t="s">
        <v>63</v>
      </c>
      <c r="I41" s="154" t="s">
        <v>65</v>
      </c>
      <c r="J41" s="48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12">
        <v>45976</v>
      </c>
      <c r="B42" s="113" t="str">
        <f t="shared" si="0"/>
        <v>sobota</v>
      </c>
      <c r="C42" s="97">
        <v>0.67013888888888884</v>
      </c>
      <c r="D42" s="49" t="s">
        <v>31</v>
      </c>
      <c r="E42" s="100">
        <v>0.77083333333333337</v>
      </c>
      <c r="F42" s="61" t="s">
        <v>48</v>
      </c>
      <c r="G42" s="63"/>
      <c r="H42" s="76" t="s">
        <v>66</v>
      </c>
      <c r="I42" s="78" t="s">
        <v>65</v>
      </c>
      <c r="J42" s="48">
        <v>3</v>
      </c>
      <c r="K42" s="17"/>
      <c r="L42" s="17"/>
      <c r="M42" s="17"/>
      <c r="N42" s="17"/>
      <c r="O42" s="17"/>
      <c r="P42" s="17"/>
      <c r="Q42" s="17"/>
    </row>
    <row r="43" spans="1:17" s="33" customFormat="1" ht="12.75" customHeight="1" thickBot="1">
      <c r="A43" s="122">
        <v>45976</v>
      </c>
      <c r="B43" s="114" t="str">
        <f t="shared" si="0"/>
        <v>sobota</v>
      </c>
      <c r="C43" s="98">
        <v>0.77777777777777779</v>
      </c>
      <c r="D43" s="52" t="s">
        <v>31</v>
      </c>
      <c r="E43" s="101">
        <v>0.87847222222222221</v>
      </c>
      <c r="F43" s="61" t="s">
        <v>50</v>
      </c>
      <c r="G43" s="63"/>
      <c r="H43" s="76" t="s">
        <v>67</v>
      </c>
      <c r="I43" s="154" t="s">
        <v>65</v>
      </c>
      <c r="J43" s="4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11">
        <v>45977</v>
      </c>
      <c r="B44" s="117" t="str">
        <f t="shared" ref="B44" si="2">IF(WEEKDAY(A44,2)=5,"piątek",IF(WEEKDAY(A44,2)=6,"sobota",IF(WEEKDAY(A44,2)=7,"niedziela","Błąd")))</f>
        <v>niedziela</v>
      </c>
      <c r="C44" s="96">
        <v>0.33333333333333331</v>
      </c>
      <c r="D44" s="54" t="s">
        <v>31</v>
      </c>
      <c r="E44" s="99">
        <v>0.43402777777777773</v>
      </c>
      <c r="F44" s="71" t="s">
        <v>44</v>
      </c>
      <c r="G44" s="155"/>
      <c r="H44" s="60" t="s">
        <v>63</v>
      </c>
      <c r="I44" s="156" t="s">
        <v>65</v>
      </c>
      <c r="J44" s="44">
        <v>3</v>
      </c>
      <c r="K44" s="31"/>
      <c r="L44" s="17"/>
      <c r="M44" s="17"/>
      <c r="N44" s="17"/>
      <c r="O44" s="17"/>
      <c r="P44" s="17"/>
      <c r="Q44" s="17"/>
    </row>
    <row r="45" spans="1:17" s="33" customFormat="1" ht="12.75" customHeight="1">
      <c r="A45" s="112">
        <v>45977</v>
      </c>
      <c r="B45" s="113" t="str">
        <f t="shared" si="0"/>
        <v>niedziela</v>
      </c>
      <c r="C45" s="97">
        <v>0.44097222222222227</v>
      </c>
      <c r="D45" s="49" t="s">
        <v>31</v>
      </c>
      <c r="E45" s="100">
        <v>0.54166666666666663</v>
      </c>
      <c r="F45" s="61" t="s">
        <v>50</v>
      </c>
      <c r="G45" s="63"/>
      <c r="H45" s="76" t="s">
        <v>61</v>
      </c>
      <c r="I45" s="154" t="s">
        <v>65</v>
      </c>
      <c r="J45" s="48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12">
        <v>45977</v>
      </c>
      <c r="B46" s="113" t="str">
        <f t="shared" si="0"/>
        <v>niedziela</v>
      </c>
      <c r="C46" s="97">
        <v>0.5625</v>
      </c>
      <c r="D46" s="49" t="s">
        <v>31</v>
      </c>
      <c r="E46" s="100">
        <v>0.66319444444444442</v>
      </c>
      <c r="F46" s="62" t="s">
        <v>42</v>
      </c>
      <c r="G46" s="158"/>
      <c r="H46" s="61" t="s">
        <v>69</v>
      </c>
      <c r="I46" s="154" t="s">
        <v>65</v>
      </c>
      <c r="J46" s="48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12">
        <v>45977</v>
      </c>
      <c r="B47" s="113" t="str">
        <f t="shared" si="0"/>
        <v>niedziela</v>
      </c>
      <c r="C47" s="97">
        <v>0.67013888888888884</v>
      </c>
      <c r="D47" s="49" t="s">
        <v>31</v>
      </c>
      <c r="E47" s="100">
        <v>0.77083333333333337</v>
      </c>
      <c r="F47" s="62" t="s">
        <v>46</v>
      </c>
      <c r="G47" s="139"/>
      <c r="H47" s="141" t="s">
        <v>76</v>
      </c>
      <c r="I47" s="49" t="s">
        <v>65</v>
      </c>
      <c r="J47" s="80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 thickBot="1">
      <c r="A48" s="122">
        <v>45977</v>
      </c>
      <c r="B48" s="114" t="str">
        <f t="shared" si="0"/>
        <v>niedziela</v>
      </c>
      <c r="C48" s="98">
        <v>0.77777777777777779</v>
      </c>
      <c r="D48" s="52" t="s">
        <v>31</v>
      </c>
      <c r="E48" s="101">
        <v>0.87847222222222221</v>
      </c>
      <c r="F48" s="66"/>
      <c r="G48" s="77"/>
      <c r="H48" s="65"/>
      <c r="I48" s="157"/>
      <c r="J48" s="53"/>
      <c r="K48" s="17"/>
      <c r="L48" s="17"/>
      <c r="M48" s="17"/>
      <c r="N48" s="17"/>
      <c r="O48" s="17"/>
      <c r="P48" s="17"/>
      <c r="Q48" s="17"/>
    </row>
    <row r="49" spans="1:17" s="33" customFormat="1" ht="12.75" customHeight="1" thickBot="1">
      <c r="A49" s="182">
        <v>45982</v>
      </c>
      <c r="B49" s="183" t="str">
        <f t="shared" si="0"/>
        <v>piątek</v>
      </c>
      <c r="C49" s="159">
        <v>0.70833333333333337</v>
      </c>
      <c r="D49" s="184" t="s">
        <v>31</v>
      </c>
      <c r="E49" s="159">
        <v>0.80902777777777779</v>
      </c>
      <c r="F49" s="185"/>
      <c r="G49" s="211"/>
      <c r="H49" s="212"/>
      <c r="I49" s="213"/>
      <c r="J49" s="214"/>
      <c r="K49" s="17"/>
      <c r="L49" s="17"/>
      <c r="M49" s="17"/>
      <c r="N49" s="17"/>
      <c r="O49" s="17"/>
      <c r="P49" s="17"/>
      <c r="Q49" s="17"/>
    </row>
    <row r="50" spans="1:17" s="33" customFormat="1" ht="12.75" customHeight="1">
      <c r="A50" s="112">
        <v>45983</v>
      </c>
      <c r="B50" s="192" t="str">
        <f t="shared" si="0"/>
        <v>sobota</v>
      </c>
      <c r="C50" s="145">
        <v>0.33333333333333331</v>
      </c>
      <c r="D50" s="41" t="s">
        <v>31</v>
      </c>
      <c r="E50" s="215">
        <v>0.43402777777777773</v>
      </c>
      <c r="F50" s="229" t="s">
        <v>51</v>
      </c>
      <c r="G50" s="42"/>
      <c r="H50" s="133" t="s">
        <v>61</v>
      </c>
      <c r="I50" s="252">
        <v>307</v>
      </c>
      <c r="J50" s="81">
        <v>3</v>
      </c>
      <c r="K50" s="31"/>
      <c r="L50" s="17"/>
      <c r="M50" s="17"/>
      <c r="N50" s="17"/>
      <c r="O50" s="17"/>
      <c r="P50" s="17"/>
      <c r="Q50" s="17"/>
    </row>
    <row r="51" spans="1:17" s="33" customFormat="1" ht="12.75" customHeight="1">
      <c r="A51" s="112">
        <v>45983</v>
      </c>
      <c r="B51" s="129" t="str">
        <f t="shared" si="0"/>
        <v>sobota</v>
      </c>
      <c r="C51" s="102">
        <v>0.44097222222222227</v>
      </c>
      <c r="D51" s="45" t="s">
        <v>31</v>
      </c>
      <c r="E51" s="189">
        <v>0.54166666666666663</v>
      </c>
      <c r="F51" s="138" t="s">
        <v>43</v>
      </c>
      <c r="G51" s="46"/>
      <c r="H51" s="75" t="s">
        <v>68</v>
      </c>
      <c r="I51" s="254">
        <v>307</v>
      </c>
      <c r="J51" s="80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12">
        <v>45983</v>
      </c>
      <c r="B52" s="129" t="str">
        <f t="shared" si="0"/>
        <v>sobota</v>
      </c>
      <c r="C52" s="100">
        <v>0.5625</v>
      </c>
      <c r="D52" s="49" t="s">
        <v>31</v>
      </c>
      <c r="E52" s="130">
        <v>0.66319444444444442</v>
      </c>
      <c r="F52" s="138" t="s">
        <v>70</v>
      </c>
      <c r="G52" s="161"/>
      <c r="H52" s="75" t="s">
        <v>68</v>
      </c>
      <c r="I52" s="256" t="s">
        <v>83</v>
      </c>
      <c r="J52" s="80">
        <v>3</v>
      </c>
      <c r="K52" s="17"/>
      <c r="L52" s="17"/>
      <c r="M52" s="17"/>
      <c r="N52" s="17"/>
      <c r="O52" s="17"/>
      <c r="P52" s="17"/>
      <c r="Q52" s="17"/>
    </row>
    <row r="53" spans="1:17" s="33" customFormat="1" ht="12.75" customHeight="1">
      <c r="A53" s="112">
        <v>45983</v>
      </c>
      <c r="B53" s="129" t="str">
        <f t="shared" si="0"/>
        <v>sobota</v>
      </c>
      <c r="C53" s="102">
        <v>0.67013888888888884</v>
      </c>
      <c r="D53" s="45" t="s">
        <v>31</v>
      </c>
      <c r="E53" s="189">
        <v>0.77083333333333337</v>
      </c>
      <c r="F53" s="138" t="s">
        <v>71</v>
      </c>
      <c r="G53" s="46"/>
      <c r="H53" s="68" t="s">
        <v>68</v>
      </c>
      <c r="I53" s="255" t="s">
        <v>82</v>
      </c>
      <c r="J53" s="80">
        <v>3</v>
      </c>
      <c r="P53" s="17"/>
      <c r="Q53" s="17"/>
    </row>
    <row r="54" spans="1:17" s="33" customFormat="1" ht="12.75" customHeight="1">
      <c r="A54" s="112">
        <v>45983</v>
      </c>
      <c r="B54" s="129" t="str">
        <f t="shared" si="0"/>
        <v>sobota</v>
      </c>
      <c r="C54" s="100">
        <v>0.5625</v>
      </c>
      <c r="D54" s="49" t="s">
        <v>31</v>
      </c>
      <c r="E54" s="130">
        <v>0.66319444444444442</v>
      </c>
      <c r="F54" s="138" t="s">
        <v>73</v>
      </c>
      <c r="G54" s="161"/>
      <c r="H54" s="160" t="s">
        <v>76</v>
      </c>
      <c r="I54" s="162" t="s">
        <v>74</v>
      </c>
      <c r="J54" s="80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12">
        <v>45983</v>
      </c>
      <c r="B55" s="129" t="str">
        <f t="shared" ref="B55:B56" si="3">IF(WEEKDAY(A55,2)=5,"piątek",IF(WEEKDAY(A55,2)=6,"sobota",IF(WEEKDAY(A55,2)=7,"niedziela","Błąd")))</f>
        <v>sobota</v>
      </c>
      <c r="C55" s="102">
        <v>0.67013888888888884</v>
      </c>
      <c r="D55" s="45" t="s">
        <v>31</v>
      </c>
      <c r="E55" s="189">
        <v>0.77083333333333337</v>
      </c>
      <c r="F55" s="138" t="s">
        <v>72</v>
      </c>
      <c r="G55" s="46"/>
      <c r="H55" s="68" t="s">
        <v>76</v>
      </c>
      <c r="I55" s="69" t="s">
        <v>74</v>
      </c>
      <c r="J55" s="80">
        <v>3</v>
      </c>
      <c r="K55" s="234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12">
        <v>45983</v>
      </c>
      <c r="B56" s="129" t="str">
        <f t="shared" si="3"/>
        <v>sobota</v>
      </c>
      <c r="C56" s="103">
        <v>0.77777777777777779</v>
      </c>
      <c r="D56" s="50" t="s">
        <v>31</v>
      </c>
      <c r="E56" s="191">
        <v>0.87847222222222221</v>
      </c>
      <c r="F56" s="230" t="s">
        <v>47</v>
      </c>
      <c r="G56" s="231"/>
      <c r="H56" s="136" t="s">
        <v>76</v>
      </c>
      <c r="I56" s="249">
        <v>307</v>
      </c>
      <c r="J56" s="82">
        <v>3</v>
      </c>
      <c r="K56" s="234"/>
      <c r="L56" s="17"/>
      <c r="M56" s="17"/>
      <c r="N56" s="17"/>
      <c r="O56" s="17"/>
      <c r="P56" s="17"/>
      <c r="Q56" s="17"/>
    </row>
    <row r="57" spans="1:17" s="33" customFormat="1" ht="12.75" customHeight="1">
      <c r="A57" s="111">
        <v>45984</v>
      </c>
      <c r="B57" s="124" t="str">
        <f t="shared" si="0"/>
        <v>niedziela</v>
      </c>
      <c r="C57" s="97">
        <v>0.33333333333333331</v>
      </c>
      <c r="D57" s="49" t="s">
        <v>31</v>
      </c>
      <c r="E57" s="100">
        <v>0.43402777777777773</v>
      </c>
      <c r="F57" s="61" t="s">
        <v>51</v>
      </c>
      <c r="G57" s="139"/>
      <c r="H57" s="68" t="s">
        <v>61</v>
      </c>
      <c r="I57" s="69">
        <v>307</v>
      </c>
      <c r="J57" s="48">
        <v>3</v>
      </c>
      <c r="K57" s="234"/>
      <c r="L57" s="17"/>
      <c r="M57" s="17"/>
      <c r="N57" s="17"/>
      <c r="O57" s="17"/>
      <c r="P57" s="17"/>
      <c r="Q57" s="17"/>
    </row>
    <row r="58" spans="1:17" s="33" customFormat="1" ht="12.75" customHeight="1">
      <c r="A58" s="112">
        <v>45984</v>
      </c>
      <c r="B58" s="125" t="str">
        <f t="shared" si="0"/>
        <v>niedziela</v>
      </c>
      <c r="C58" s="97">
        <v>0.44097222222222227</v>
      </c>
      <c r="D58" s="49" t="s">
        <v>31</v>
      </c>
      <c r="E58" s="100">
        <v>0.54166666666666663</v>
      </c>
      <c r="F58" s="62" t="s">
        <v>45</v>
      </c>
      <c r="G58" s="63"/>
      <c r="H58" s="61" t="s">
        <v>63</v>
      </c>
      <c r="I58" s="69">
        <v>307</v>
      </c>
      <c r="J58" s="80">
        <v>3</v>
      </c>
      <c r="K58" s="234"/>
      <c r="L58" s="17"/>
      <c r="M58" s="17"/>
      <c r="N58" s="17"/>
      <c r="O58" s="17"/>
      <c r="P58" s="17"/>
      <c r="Q58" s="17"/>
    </row>
    <row r="59" spans="1:17" s="33" customFormat="1" ht="12.75" customHeight="1" thickBot="1">
      <c r="A59" s="112">
        <v>45984</v>
      </c>
      <c r="B59" s="125" t="str">
        <f t="shared" si="0"/>
        <v>niedziela</v>
      </c>
      <c r="C59" s="97">
        <v>0.5625</v>
      </c>
      <c r="D59" s="49" t="s">
        <v>31</v>
      </c>
      <c r="E59" s="100">
        <v>0.66319444444444442</v>
      </c>
      <c r="F59" s="61" t="s">
        <v>53</v>
      </c>
      <c r="G59" s="63"/>
      <c r="H59" s="76" t="s">
        <v>62</v>
      </c>
      <c r="I59" s="257">
        <v>307</v>
      </c>
      <c r="J59" s="48">
        <v>3</v>
      </c>
      <c r="K59" s="234"/>
      <c r="L59" s="17"/>
      <c r="M59" s="17"/>
      <c r="N59" s="17"/>
      <c r="O59" s="17"/>
      <c r="P59" s="17"/>
      <c r="Q59" s="17"/>
    </row>
    <row r="60" spans="1:17" s="33" customFormat="1" ht="12.75" customHeight="1" thickBot="1">
      <c r="A60" s="151">
        <v>45996</v>
      </c>
      <c r="B60" s="186" t="str">
        <f t="shared" si="0"/>
        <v>piątek</v>
      </c>
      <c r="C60" s="153">
        <v>0.77777777777777779</v>
      </c>
      <c r="D60" s="149" t="s">
        <v>31</v>
      </c>
      <c r="E60" s="153">
        <v>0.87847222222222221</v>
      </c>
      <c r="F60" s="93"/>
      <c r="G60" s="87"/>
      <c r="H60" s="93"/>
      <c r="I60" s="264"/>
      <c r="J60" s="88"/>
      <c r="K60" s="234"/>
      <c r="L60" s="17"/>
      <c r="M60" s="17"/>
      <c r="N60" s="17"/>
      <c r="O60" s="17"/>
      <c r="P60" s="17"/>
      <c r="Q60" s="17"/>
    </row>
    <row r="61" spans="1:17" s="33" customFormat="1" ht="12.75" customHeight="1">
      <c r="A61" s="118">
        <v>45997</v>
      </c>
      <c r="B61" s="187" t="str">
        <f t="shared" si="0"/>
        <v>sobota</v>
      </c>
      <c r="C61" s="190">
        <v>0.33333333333333331</v>
      </c>
      <c r="D61" s="45" t="s">
        <v>31</v>
      </c>
      <c r="E61" s="189">
        <v>0.43402777777777773</v>
      </c>
      <c r="F61" s="232" t="s">
        <v>47</v>
      </c>
      <c r="G61" s="193"/>
      <c r="H61" s="133" t="s">
        <v>76</v>
      </c>
      <c r="I61" s="258">
        <v>212</v>
      </c>
      <c r="J61" s="81">
        <v>3</v>
      </c>
      <c r="K61" s="234"/>
      <c r="L61" s="17"/>
      <c r="M61" s="17"/>
      <c r="N61" s="17"/>
      <c r="O61" s="17"/>
      <c r="P61" s="17"/>
      <c r="Q61" s="17"/>
    </row>
    <row r="62" spans="1:17" s="33" customFormat="1" ht="12.75" customHeight="1">
      <c r="A62" s="118">
        <v>45997</v>
      </c>
      <c r="B62" s="187" t="str">
        <f t="shared" si="0"/>
        <v>sobota</v>
      </c>
      <c r="C62" s="102">
        <v>0.44097222222222227</v>
      </c>
      <c r="D62" s="45" t="s">
        <v>31</v>
      </c>
      <c r="E62" s="189">
        <v>0.54166666666666663</v>
      </c>
      <c r="F62" s="233" t="s">
        <v>47</v>
      </c>
      <c r="G62" s="161"/>
      <c r="H62" s="68" t="s">
        <v>76</v>
      </c>
      <c r="I62" s="256">
        <v>212</v>
      </c>
      <c r="J62" s="80">
        <v>3</v>
      </c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18">
        <v>45997</v>
      </c>
      <c r="B63" s="187" t="str">
        <f t="shared" si="0"/>
        <v>sobota</v>
      </c>
      <c r="C63" s="102">
        <v>0.5625</v>
      </c>
      <c r="D63" s="45" t="s">
        <v>31</v>
      </c>
      <c r="E63" s="189">
        <v>0.66319444444444442</v>
      </c>
      <c r="F63" s="138" t="s">
        <v>45</v>
      </c>
      <c r="G63" s="46"/>
      <c r="H63" s="68" t="s">
        <v>63</v>
      </c>
      <c r="I63" s="265">
        <v>212</v>
      </c>
      <c r="J63" s="80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18">
        <v>45997</v>
      </c>
      <c r="B64" s="187" t="str">
        <f t="shared" si="0"/>
        <v>sobota</v>
      </c>
      <c r="C64" s="102">
        <v>0.67013888888888884</v>
      </c>
      <c r="D64" s="45" t="s">
        <v>31</v>
      </c>
      <c r="E64" s="189">
        <v>0.77083333333333337</v>
      </c>
      <c r="F64" s="138" t="s">
        <v>43</v>
      </c>
      <c r="G64" s="46"/>
      <c r="H64" s="75" t="s">
        <v>68</v>
      </c>
      <c r="I64" s="266">
        <v>212</v>
      </c>
      <c r="J64" s="80">
        <v>3</v>
      </c>
      <c r="K64" s="31"/>
      <c r="L64" s="17"/>
      <c r="M64" s="17"/>
      <c r="N64" s="17"/>
      <c r="O64" s="17"/>
      <c r="P64" s="17"/>
      <c r="Q64" s="17"/>
    </row>
    <row r="65" spans="1:18" s="33" customFormat="1" ht="12.75" customHeight="1" thickBot="1">
      <c r="A65" s="118">
        <v>45997</v>
      </c>
      <c r="B65" s="187" t="str">
        <f t="shared" si="0"/>
        <v>sobota</v>
      </c>
      <c r="C65" s="103">
        <v>0.77777777777777779</v>
      </c>
      <c r="D65" s="50" t="s">
        <v>31</v>
      </c>
      <c r="E65" s="191">
        <v>0.87847222222222221</v>
      </c>
      <c r="F65" s="225"/>
      <c r="G65" s="51"/>
      <c r="H65" s="136"/>
      <c r="I65" s="267"/>
      <c r="J65" s="82"/>
      <c r="K65" s="17"/>
      <c r="L65" s="17"/>
      <c r="M65" s="17"/>
      <c r="N65" s="17"/>
      <c r="O65" s="17"/>
      <c r="P65" s="17"/>
      <c r="Q65" s="17"/>
    </row>
    <row r="66" spans="1:18" s="33" customFormat="1" ht="12.75">
      <c r="A66" s="116">
        <v>45998</v>
      </c>
      <c r="B66" s="179" t="str">
        <f t="shared" si="0"/>
        <v>niedziela</v>
      </c>
      <c r="C66" s="188">
        <v>0.33333333333333331</v>
      </c>
      <c r="D66" s="49" t="s">
        <v>31</v>
      </c>
      <c r="E66" s="100">
        <v>0.43402777777777773</v>
      </c>
      <c r="F66" s="62" t="s">
        <v>45</v>
      </c>
      <c r="G66" s="139"/>
      <c r="H66" s="61" t="s">
        <v>63</v>
      </c>
      <c r="I66" s="69">
        <v>212</v>
      </c>
      <c r="J66" s="48">
        <v>3</v>
      </c>
      <c r="K66" s="17"/>
      <c r="L66" s="17"/>
      <c r="M66" s="17"/>
      <c r="N66" s="17"/>
      <c r="O66" s="17"/>
      <c r="P66" s="17"/>
      <c r="Q66" s="17"/>
      <c r="R66" s="34"/>
    </row>
    <row r="67" spans="1:18" s="33" customFormat="1" ht="12.75">
      <c r="A67" s="118">
        <v>45998</v>
      </c>
      <c r="B67" s="180" t="str">
        <f t="shared" si="0"/>
        <v>niedziela</v>
      </c>
      <c r="C67" s="97">
        <v>0.44097222222222227</v>
      </c>
      <c r="D67" s="49" t="s">
        <v>31</v>
      </c>
      <c r="E67" s="100">
        <v>0.54166666666666663</v>
      </c>
      <c r="F67" s="62" t="s">
        <v>70</v>
      </c>
      <c r="G67" s="181"/>
      <c r="H67" s="76" t="s">
        <v>68</v>
      </c>
      <c r="I67" s="256" t="s">
        <v>83</v>
      </c>
      <c r="J67" s="80">
        <v>3</v>
      </c>
      <c r="K67" s="17"/>
      <c r="L67" s="17"/>
      <c r="M67" s="17"/>
      <c r="N67" s="17"/>
      <c r="O67" s="17"/>
      <c r="P67" s="17"/>
      <c r="Q67" s="17"/>
      <c r="R67" s="34"/>
    </row>
    <row r="68" spans="1:18" s="33" customFormat="1" ht="12.75">
      <c r="A68" s="118">
        <v>45998</v>
      </c>
      <c r="B68" s="180" t="str">
        <f t="shared" si="0"/>
        <v>niedziela</v>
      </c>
      <c r="C68" s="97">
        <v>0.5625</v>
      </c>
      <c r="D68" s="49" t="s">
        <v>31</v>
      </c>
      <c r="E68" s="100">
        <v>0.66319444444444442</v>
      </c>
      <c r="F68" s="62" t="s">
        <v>71</v>
      </c>
      <c r="G68" s="181"/>
      <c r="H68" s="76" t="s">
        <v>68</v>
      </c>
      <c r="I68" s="255" t="s">
        <v>82</v>
      </c>
      <c r="J68" s="80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118">
        <v>45998</v>
      </c>
      <c r="B69" s="180" t="str">
        <f t="shared" si="0"/>
        <v>niedziela</v>
      </c>
      <c r="C69" s="97">
        <v>0.44097222222222227</v>
      </c>
      <c r="D69" s="49" t="s">
        <v>31</v>
      </c>
      <c r="E69" s="100">
        <v>0.54166666666666663</v>
      </c>
      <c r="F69" s="62" t="s">
        <v>73</v>
      </c>
      <c r="G69" s="181"/>
      <c r="H69" s="161" t="s">
        <v>76</v>
      </c>
      <c r="I69" s="259" t="s">
        <v>74</v>
      </c>
      <c r="J69" s="80">
        <v>3</v>
      </c>
      <c r="K69" s="79"/>
      <c r="L69" s="46"/>
      <c r="M69" s="68"/>
      <c r="N69" s="67"/>
      <c r="O69" s="80"/>
      <c r="P69" s="17"/>
      <c r="Q69" s="17"/>
      <c r="R69" s="34"/>
    </row>
    <row r="70" spans="1:18" s="33" customFormat="1" ht="12.75">
      <c r="A70" s="118">
        <v>45998</v>
      </c>
      <c r="B70" s="180" t="str">
        <f t="shared" si="0"/>
        <v>niedziela</v>
      </c>
      <c r="C70" s="97">
        <v>0.5625</v>
      </c>
      <c r="D70" s="49" t="s">
        <v>31</v>
      </c>
      <c r="E70" s="100">
        <v>0.66319444444444442</v>
      </c>
      <c r="F70" s="62" t="s">
        <v>72</v>
      </c>
      <c r="G70" s="139"/>
      <c r="H70" s="61" t="s">
        <v>76</v>
      </c>
      <c r="I70" s="69" t="s">
        <v>74</v>
      </c>
      <c r="J70" s="80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3.5" thickBot="1">
      <c r="A71" s="216">
        <v>45998</v>
      </c>
      <c r="B71" s="217" t="str">
        <f t="shared" si="0"/>
        <v>niedziela</v>
      </c>
      <c r="C71" s="218">
        <v>0.67013888888888884</v>
      </c>
      <c r="D71" s="219" t="s">
        <v>31</v>
      </c>
      <c r="E71" s="220">
        <v>0.77083333333333337</v>
      </c>
      <c r="F71" s="61" t="s">
        <v>53</v>
      </c>
      <c r="G71" s="63"/>
      <c r="H71" s="76" t="s">
        <v>62</v>
      </c>
      <c r="I71" s="257">
        <v>212</v>
      </c>
      <c r="J71" s="48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194">
        <v>46003</v>
      </c>
      <c r="B72" s="195" t="str">
        <f t="shared" ref="B72:B92" si="4">IF(WEEKDAY(A72,2)=5,"piątek",IF(WEEKDAY(A72,2)=6,"sobota",IF(WEEKDAY(A72,2)=7,"niedziela","Błąd")))</f>
        <v>piątek</v>
      </c>
      <c r="C72" s="153">
        <v>0.70833333333333337</v>
      </c>
      <c r="D72" s="149" t="s">
        <v>31</v>
      </c>
      <c r="E72" s="153">
        <v>0.80902777777777779</v>
      </c>
      <c r="F72" s="175"/>
      <c r="G72" s="176"/>
      <c r="H72" s="177"/>
      <c r="I72" s="149"/>
      <c r="J72" s="150"/>
      <c r="K72" s="17"/>
      <c r="L72" s="17"/>
      <c r="M72" s="17"/>
      <c r="N72" s="17"/>
      <c r="O72" s="17"/>
      <c r="P72" s="17"/>
      <c r="Q72" s="17"/>
    </row>
    <row r="73" spans="1:18" s="33" customFormat="1" ht="12.75">
      <c r="A73" s="112">
        <v>46004</v>
      </c>
      <c r="B73" s="124" t="str">
        <f t="shared" si="4"/>
        <v>sobota</v>
      </c>
      <c r="C73" s="96">
        <v>0.33333333333333331</v>
      </c>
      <c r="D73" s="54" t="s">
        <v>31</v>
      </c>
      <c r="E73" s="99">
        <v>0.43402777777777773</v>
      </c>
      <c r="F73" s="93" t="s">
        <v>50</v>
      </c>
      <c r="G73" s="139"/>
      <c r="H73" s="144" t="s">
        <v>61</v>
      </c>
      <c r="I73" s="254" t="s">
        <v>65</v>
      </c>
      <c r="J73" s="80">
        <v>3</v>
      </c>
      <c r="K73" s="31"/>
      <c r="L73" s="17"/>
      <c r="M73" s="17"/>
      <c r="N73" s="17"/>
      <c r="O73" s="17"/>
      <c r="P73" s="17"/>
      <c r="Q73" s="17"/>
    </row>
    <row r="74" spans="1:18" s="33" customFormat="1" ht="12.75">
      <c r="A74" s="112">
        <v>46004</v>
      </c>
      <c r="B74" s="125" t="str">
        <f t="shared" si="4"/>
        <v>sobota</v>
      </c>
      <c r="C74" s="97">
        <v>0.44097222222222227</v>
      </c>
      <c r="D74" s="49" t="s">
        <v>31</v>
      </c>
      <c r="E74" s="100">
        <v>0.54166666666666663</v>
      </c>
      <c r="F74" s="89" t="s">
        <v>42</v>
      </c>
      <c r="G74" s="158"/>
      <c r="H74" s="61" t="s">
        <v>69</v>
      </c>
      <c r="I74" s="260" t="s">
        <v>65</v>
      </c>
      <c r="J74" s="48">
        <v>3</v>
      </c>
      <c r="K74" s="17"/>
      <c r="L74" s="17"/>
      <c r="M74" s="17"/>
      <c r="N74" s="17"/>
      <c r="O74" s="17"/>
      <c r="P74" s="17"/>
      <c r="Q74" s="17"/>
    </row>
    <row r="75" spans="1:18" s="33" customFormat="1" ht="12.75" customHeight="1">
      <c r="A75" s="112">
        <v>46004</v>
      </c>
      <c r="B75" s="125" t="str">
        <f t="shared" si="4"/>
        <v>sobota</v>
      </c>
      <c r="C75" s="97">
        <v>0.5625</v>
      </c>
      <c r="D75" s="49" t="s">
        <v>31</v>
      </c>
      <c r="E75" s="100">
        <v>0.66319444444444442</v>
      </c>
      <c r="F75" s="89" t="s">
        <v>46</v>
      </c>
      <c r="G75" s="139"/>
      <c r="H75" s="141" t="s">
        <v>76</v>
      </c>
      <c r="I75" s="69" t="s">
        <v>65</v>
      </c>
      <c r="J75" s="80">
        <v>3</v>
      </c>
      <c r="K75" s="31"/>
      <c r="L75" s="17"/>
      <c r="M75" s="17"/>
      <c r="N75" s="17"/>
      <c r="O75" s="17"/>
      <c r="P75" s="17"/>
      <c r="Q75" s="17"/>
    </row>
    <row r="76" spans="1:18" s="33" customFormat="1" ht="12.75" customHeight="1">
      <c r="A76" s="112">
        <v>46004</v>
      </c>
      <c r="B76" s="125" t="str">
        <f t="shared" si="4"/>
        <v>sobota</v>
      </c>
      <c r="C76" s="97">
        <v>0.67013888888888884</v>
      </c>
      <c r="D76" s="49" t="s">
        <v>31</v>
      </c>
      <c r="E76" s="100">
        <v>0.77083333333333337</v>
      </c>
      <c r="F76" s="89"/>
      <c r="G76" s="90"/>
      <c r="H76" s="92"/>
      <c r="I76" s="261"/>
      <c r="J76" s="48"/>
      <c r="K76" s="17"/>
      <c r="L76" s="17"/>
      <c r="M76" s="17"/>
      <c r="N76" s="17"/>
      <c r="O76" s="17"/>
      <c r="P76" s="17"/>
      <c r="Q76" s="17"/>
    </row>
    <row r="77" spans="1:18" s="33" customFormat="1" ht="12.75" customHeight="1" thickBot="1">
      <c r="A77" s="112">
        <v>46004</v>
      </c>
      <c r="B77" s="126" t="str">
        <f t="shared" si="4"/>
        <v>sobota</v>
      </c>
      <c r="C77" s="98">
        <v>0.77777777777777779</v>
      </c>
      <c r="D77" s="52" t="s">
        <v>31</v>
      </c>
      <c r="E77" s="101">
        <v>0.87847222222222221</v>
      </c>
      <c r="F77" s="173"/>
      <c r="G77" s="143"/>
      <c r="H77" s="83"/>
      <c r="I77" s="262"/>
      <c r="J77" s="53"/>
      <c r="K77" s="31"/>
      <c r="L77" s="17"/>
      <c r="M77" s="17"/>
      <c r="N77" s="17"/>
      <c r="O77" s="17"/>
      <c r="P77" s="17"/>
      <c r="Q77" s="17"/>
    </row>
    <row r="78" spans="1:18" s="33" customFormat="1" ht="12.75" customHeight="1">
      <c r="A78" s="111">
        <v>46005</v>
      </c>
      <c r="B78" s="125" t="str">
        <f t="shared" si="4"/>
        <v>niedziela</v>
      </c>
      <c r="C78" s="96">
        <v>0.33333333333333331</v>
      </c>
      <c r="D78" s="54" t="s">
        <v>31</v>
      </c>
      <c r="E78" s="99">
        <v>0.43402777777777773</v>
      </c>
      <c r="F78" s="61" t="s">
        <v>50</v>
      </c>
      <c r="G78" s="139"/>
      <c r="H78" s="144" t="s">
        <v>61</v>
      </c>
      <c r="I78" s="254" t="s">
        <v>65</v>
      </c>
      <c r="J78" s="80">
        <v>3</v>
      </c>
      <c r="K78" s="17"/>
      <c r="L78" s="17"/>
      <c r="M78" s="17"/>
      <c r="N78" s="17"/>
      <c r="O78" s="17"/>
      <c r="P78" s="17"/>
      <c r="Q78" s="17"/>
    </row>
    <row r="79" spans="1:18" s="33" customFormat="1" ht="12.75" customHeight="1" thickBot="1">
      <c r="A79" s="112">
        <v>46005</v>
      </c>
      <c r="B79" s="125" t="str">
        <f t="shared" si="4"/>
        <v>niedziela</v>
      </c>
      <c r="C79" s="97">
        <v>0.44097222222222227</v>
      </c>
      <c r="D79" s="49" t="s">
        <v>31</v>
      </c>
      <c r="E79" s="100">
        <v>0.54166666666666663</v>
      </c>
      <c r="F79" s="62" t="s">
        <v>42</v>
      </c>
      <c r="G79" s="158"/>
      <c r="H79" s="61" t="s">
        <v>69</v>
      </c>
      <c r="I79" s="260" t="s">
        <v>65</v>
      </c>
      <c r="J79" s="48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 thickBot="1">
      <c r="A80" s="148">
        <v>45667</v>
      </c>
      <c r="B80" s="174" t="str">
        <f t="shared" si="4"/>
        <v>piątek</v>
      </c>
      <c r="C80" s="153">
        <v>0.70833333333333337</v>
      </c>
      <c r="D80" s="149" t="s">
        <v>31</v>
      </c>
      <c r="E80" s="153">
        <v>0.80902777777777779</v>
      </c>
      <c r="F80" s="178"/>
      <c r="G80" s="168"/>
      <c r="H80" s="169"/>
      <c r="I80" s="263"/>
      <c r="J80" s="171"/>
      <c r="K80" s="31"/>
      <c r="L80" s="17"/>
      <c r="M80" s="17"/>
      <c r="N80" s="17"/>
      <c r="O80" s="17"/>
      <c r="P80" s="17"/>
      <c r="Q80" s="17"/>
    </row>
    <row r="81" spans="1:17" s="33" customFormat="1" ht="12.75" customHeight="1">
      <c r="A81" s="116">
        <v>46032</v>
      </c>
      <c r="B81" s="124" t="s">
        <v>36</v>
      </c>
      <c r="C81" s="96">
        <v>0.33333333333333331</v>
      </c>
      <c r="D81" s="54" t="s">
        <v>31</v>
      </c>
      <c r="E81" s="99">
        <v>0.43402777777777773</v>
      </c>
      <c r="F81" s="71" t="s">
        <v>45</v>
      </c>
      <c r="G81" s="140"/>
      <c r="H81" s="60" t="s">
        <v>63</v>
      </c>
      <c r="I81" s="252">
        <v>314</v>
      </c>
      <c r="J81" s="44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 thickBot="1">
      <c r="A82" s="119">
        <v>46032</v>
      </c>
      <c r="B82" s="126" t="s">
        <v>36</v>
      </c>
      <c r="C82" s="98">
        <v>0.44097222222222227</v>
      </c>
      <c r="D82" s="52" t="s">
        <v>31</v>
      </c>
      <c r="E82" s="101">
        <v>0.54166666666666663</v>
      </c>
      <c r="F82" s="65" t="s">
        <v>51</v>
      </c>
      <c r="G82" s="143"/>
      <c r="H82" s="65" t="s">
        <v>61</v>
      </c>
      <c r="I82" s="253">
        <v>314</v>
      </c>
      <c r="J82" s="53">
        <v>3</v>
      </c>
      <c r="K82" s="17"/>
      <c r="L82" s="17"/>
      <c r="M82" s="17"/>
      <c r="N82" s="17"/>
      <c r="O82" s="17"/>
      <c r="P82" s="17"/>
      <c r="Q82" s="17"/>
    </row>
    <row r="83" spans="1:17" s="33" customFormat="1" ht="12.75" customHeight="1">
      <c r="A83" s="118">
        <v>46033</v>
      </c>
      <c r="B83" s="187" t="s">
        <v>35</v>
      </c>
      <c r="C83" s="100">
        <v>0.33333333333333331</v>
      </c>
      <c r="D83" s="49" t="s">
        <v>31</v>
      </c>
      <c r="E83" s="137">
        <v>0.43402777777777773</v>
      </c>
      <c r="F83" s="61" t="s">
        <v>53</v>
      </c>
      <c r="G83" s="63"/>
      <c r="H83" s="76" t="s">
        <v>62</v>
      </c>
      <c r="I83" s="257">
        <v>307</v>
      </c>
      <c r="J83" s="48">
        <v>3</v>
      </c>
      <c r="K83" s="234"/>
      <c r="L83" s="17"/>
      <c r="M83" s="17"/>
      <c r="N83" s="17"/>
      <c r="O83" s="17"/>
      <c r="P83" s="17"/>
      <c r="Q83" s="17"/>
    </row>
    <row r="84" spans="1:17" s="33" customFormat="1" ht="12.75" customHeight="1">
      <c r="A84" s="118">
        <v>46033</v>
      </c>
      <c r="B84" s="187" t="s">
        <v>35</v>
      </c>
      <c r="C84" s="100">
        <v>0.44097222222222227</v>
      </c>
      <c r="D84" s="49" t="s">
        <v>31</v>
      </c>
      <c r="E84" s="137">
        <v>0.54166666666666663</v>
      </c>
      <c r="F84" s="138" t="s">
        <v>70</v>
      </c>
      <c r="G84" s="161"/>
      <c r="H84" s="76" t="s">
        <v>77</v>
      </c>
      <c r="I84" s="259" t="s">
        <v>84</v>
      </c>
      <c r="J84" s="80">
        <v>3</v>
      </c>
      <c r="K84" s="234"/>
      <c r="L84" s="17"/>
      <c r="M84" s="17"/>
      <c r="N84" s="17"/>
      <c r="O84" s="17"/>
      <c r="P84" s="17"/>
      <c r="Q84" s="17"/>
    </row>
    <row r="85" spans="1:17" s="33" customFormat="1" ht="12.75" customHeight="1">
      <c r="A85" s="118">
        <v>46033</v>
      </c>
      <c r="B85" s="187" t="s">
        <v>35</v>
      </c>
      <c r="C85" s="100">
        <v>0.5625</v>
      </c>
      <c r="D85" s="49" t="s">
        <v>31</v>
      </c>
      <c r="E85" s="137">
        <v>0.66319444444444442</v>
      </c>
      <c r="F85" s="138" t="s">
        <v>45</v>
      </c>
      <c r="G85" s="46"/>
      <c r="H85" s="68" t="s">
        <v>63</v>
      </c>
      <c r="I85" s="69">
        <v>307</v>
      </c>
      <c r="J85" s="48">
        <v>3</v>
      </c>
      <c r="K85" s="242"/>
      <c r="L85" s="17"/>
      <c r="M85" s="17"/>
      <c r="N85" s="17"/>
      <c r="O85" s="17"/>
      <c r="P85" s="17"/>
      <c r="Q85" s="17"/>
    </row>
    <row r="86" spans="1:17" s="33" customFormat="1" ht="12.75" customHeight="1" thickBot="1">
      <c r="A86" s="118">
        <v>46033</v>
      </c>
      <c r="B86" s="187" t="s">
        <v>35</v>
      </c>
      <c r="C86" s="100">
        <v>0.67013888888888884</v>
      </c>
      <c r="D86" s="49" t="s">
        <v>31</v>
      </c>
      <c r="E86" s="137">
        <v>0.77083333333333337</v>
      </c>
      <c r="F86" s="138" t="s">
        <v>71</v>
      </c>
      <c r="G86" s="161"/>
      <c r="H86" s="76" t="s">
        <v>77</v>
      </c>
      <c r="I86" s="259" t="s">
        <v>85</v>
      </c>
      <c r="J86" s="80">
        <v>3</v>
      </c>
      <c r="K86" s="234"/>
      <c r="L86" s="17"/>
      <c r="M86" s="17"/>
      <c r="N86" s="17"/>
      <c r="O86" s="17"/>
      <c r="P86" s="17"/>
      <c r="Q86" s="17"/>
    </row>
    <row r="87" spans="1:17" s="33" customFormat="1" ht="12.75" customHeight="1" thickBot="1">
      <c r="A87" s="148">
        <v>46038</v>
      </c>
      <c r="B87" s="174" t="str">
        <f t="shared" ref="B87" si="5">IF(WEEKDAY(A87,2)=5,"piątek",IF(WEEKDAY(A87,2)=6,"sobota",IF(WEEKDAY(A87,2)=7,"niedziela","Błąd")))</f>
        <v>piątek</v>
      </c>
      <c r="C87" s="153">
        <v>0.70833333333333337</v>
      </c>
      <c r="D87" s="149" t="s">
        <v>31</v>
      </c>
      <c r="E87" s="153">
        <v>0.80902777777777779</v>
      </c>
      <c r="F87" s="175"/>
      <c r="G87" s="176"/>
      <c r="H87" s="177"/>
      <c r="I87" s="149"/>
      <c r="J87" s="150"/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11">
        <v>46039</v>
      </c>
      <c r="B88" s="125" t="str">
        <f t="shared" si="4"/>
        <v>sobota</v>
      </c>
      <c r="C88" s="97">
        <v>0.33333333333333331</v>
      </c>
      <c r="D88" s="49" t="s">
        <v>31</v>
      </c>
      <c r="E88" s="97">
        <v>0.43402777777777773</v>
      </c>
      <c r="F88" s="74" t="s">
        <v>70</v>
      </c>
      <c r="G88" s="193"/>
      <c r="H88" s="76" t="s">
        <v>77</v>
      </c>
      <c r="I88" s="259" t="s">
        <v>84</v>
      </c>
      <c r="J88" s="80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12">
        <v>46039</v>
      </c>
      <c r="B89" s="125" t="str">
        <f t="shared" si="4"/>
        <v>sobota</v>
      </c>
      <c r="C89" s="97">
        <v>0.44097222222222227</v>
      </c>
      <c r="D89" s="49" t="s">
        <v>31</v>
      </c>
      <c r="E89" s="97">
        <v>0.54166666666666663</v>
      </c>
      <c r="F89" s="74" t="s">
        <v>71</v>
      </c>
      <c r="G89" s="161"/>
      <c r="H89" s="76" t="s">
        <v>77</v>
      </c>
      <c r="I89" s="259" t="s">
        <v>84</v>
      </c>
      <c r="J89" s="80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11">
        <v>46040</v>
      </c>
      <c r="B90" s="124" t="str">
        <f t="shared" si="4"/>
        <v>niedziela</v>
      </c>
      <c r="C90" s="96">
        <v>0.33333333333333331</v>
      </c>
      <c r="D90" s="54" t="s">
        <v>31</v>
      </c>
      <c r="E90" s="96">
        <v>0.43402777777777773</v>
      </c>
      <c r="F90" s="247" t="s">
        <v>70</v>
      </c>
      <c r="G90" s="193"/>
      <c r="H90" s="223" t="s">
        <v>77</v>
      </c>
      <c r="I90" s="269" t="s">
        <v>84</v>
      </c>
      <c r="J90" s="81">
        <v>3</v>
      </c>
      <c r="K90" s="17"/>
      <c r="L90" s="17"/>
      <c r="M90" s="17"/>
      <c r="N90" s="17"/>
      <c r="O90" s="17"/>
      <c r="P90" s="17"/>
      <c r="Q90" s="17"/>
    </row>
    <row r="91" spans="1:17" s="17" customFormat="1" ht="12.75">
      <c r="A91" s="112">
        <v>46040</v>
      </c>
      <c r="B91" s="125" t="str">
        <f t="shared" si="4"/>
        <v>niedziela</v>
      </c>
      <c r="C91" s="97">
        <v>0.44097222222222227</v>
      </c>
      <c r="D91" s="49" t="s">
        <v>31</v>
      </c>
      <c r="E91" s="97">
        <v>0.54166666666666663</v>
      </c>
      <c r="F91" s="61" t="s">
        <v>51</v>
      </c>
      <c r="G91" s="139"/>
      <c r="H91" s="68" t="s">
        <v>61</v>
      </c>
      <c r="I91" s="69">
        <v>307</v>
      </c>
      <c r="J91" s="48">
        <v>3</v>
      </c>
      <c r="K91" s="31"/>
    </row>
    <row r="92" spans="1:17" s="17" customFormat="1" ht="13.5" thickBot="1">
      <c r="A92" s="122">
        <v>46040</v>
      </c>
      <c r="B92" s="126" t="str">
        <f t="shared" si="4"/>
        <v>niedziela</v>
      </c>
      <c r="C92" s="98">
        <v>0.5625</v>
      </c>
      <c r="D92" s="52" t="s">
        <v>31</v>
      </c>
      <c r="E92" s="98">
        <v>0.66319444444444442</v>
      </c>
      <c r="F92" s="248" t="s">
        <v>71</v>
      </c>
      <c r="G92" s="231"/>
      <c r="H92" s="227" t="s">
        <v>77</v>
      </c>
      <c r="I92" s="268" t="s">
        <v>84</v>
      </c>
      <c r="J92" s="82">
        <v>3</v>
      </c>
    </row>
    <row r="93" spans="1:17" s="17" customFormat="1" ht="13.5" thickBot="1">
      <c r="A93" s="55"/>
      <c r="B93" s="55"/>
      <c r="C93" s="55"/>
      <c r="D93" s="55"/>
      <c r="E93" s="55"/>
      <c r="F93" s="55"/>
      <c r="G93" s="56"/>
      <c r="H93" s="197"/>
      <c r="I93" s="57"/>
      <c r="J93" s="198">
        <f>SUM(J9:J92)</f>
        <v>207</v>
      </c>
      <c r="K93" s="196"/>
    </row>
    <row r="94" spans="1:17" s="17" customFormat="1" ht="12.75">
      <c r="A94" s="55"/>
      <c r="B94" s="55"/>
      <c r="C94" s="55"/>
      <c r="D94" s="55"/>
      <c r="E94" s="55"/>
      <c r="G94" s="199"/>
      <c r="H94" s="200"/>
      <c r="I94" s="201"/>
      <c r="J94" s="202"/>
      <c r="K94" s="196"/>
    </row>
    <row r="95" spans="1:17" s="17" customFormat="1" ht="12.75">
      <c r="A95" s="55"/>
      <c r="B95" s="55"/>
      <c r="C95" s="55"/>
      <c r="D95" s="55"/>
      <c r="E95" s="55"/>
      <c r="F95" s="104" t="s">
        <v>32</v>
      </c>
      <c r="G95" s="203">
        <f>SUM(J9:J92)</f>
        <v>207</v>
      </c>
      <c r="H95" s="200"/>
      <c r="I95" s="201"/>
      <c r="J95" s="202"/>
      <c r="K95" s="196"/>
    </row>
    <row r="96" spans="1:17" s="17" customFormat="1" ht="12.75">
      <c r="A96" s="55"/>
      <c r="B96" s="55"/>
      <c r="C96" s="55"/>
      <c r="D96" s="55"/>
      <c r="E96" s="55"/>
      <c r="G96" s="18"/>
      <c r="H96" s="19"/>
      <c r="I96" s="20"/>
      <c r="J96" s="55"/>
    </row>
    <row r="97" spans="1:11" s="17" customFormat="1" ht="13.5" thickBot="1">
      <c r="A97" s="55"/>
      <c r="B97" s="55"/>
      <c r="C97" s="55"/>
      <c r="D97" s="55"/>
      <c r="E97" s="55"/>
      <c r="G97" s="18"/>
      <c r="H97" s="19"/>
      <c r="I97" s="20"/>
      <c r="J97" s="55"/>
    </row>
    <row r="98" spans="1:11" s="17" customFormat="1" ht="13.5" thickBot="1">
      <c r="A98" s="55"/>
      <c r="B98" s="55"/>
      <c r="C98" s="55"/>
      <c r="D98" s="55"/>
      <c r="E98" s="55"/>
      <c r="F98" s="204" t="s">
        <v>42</v>
      </c>
      <c r="G98" s="87">
        <f t="shared" ref="G98:G113" si="6">SUMIF($F$9:$F$92,F98,$J$9:$J$92)</f>
        <v>18</v>
      </c>
      <c r="H98" s="205"/>
      <c r="I98" s="206">
        <v>18</v>
      </c>
      <c r="J98" s="55"/>
      <c r="K98" s="17" t="s">
        <v>57</v>
      </c>
    </row>
    <row r="99" spans="1:11" s="17" customFormat="1" ht="13.5" thickBot="1">
      <c r="A99" s="55"/>
      <c r="B99" s="55"/>
      <c r="C99" s="55"/>
      <c r="D99" s="55"/>
      <c r="E99" s="55"/>
      <c r="F99" s="204" t="s">
        <v>43</v>
      </c>
      <c r="G99" s="85">
        <f t="shared" si="6"/>
        <v>9</v>
      </c>
      <c r="H99" s="207"/>
      <c r="I99" s="208">
        <v>9</v>
      </c>
      <c r="J99" s="55"/>
      <c r="K99" s="17" t="s">
        <v>58</v>
      </c>
    </row>
    <row r="100" spans="1:11" s="17" customFormat="1" ht="13.5" thickBot="1">
      <c r="A100" s="55"/>
      <c r="B100" s="55"/>
      <c r="C100" s="55"/>
      <c r="D100" s="55"/>
      <c r="E100" s="55"/>
      <c r="F100" s="204" t="s">
        <v>70</v>
      </c>
      <c r="G100" s="85">
        <f t="shared" si="6"/>
        <v>18</v>
      </c>
      <c r="H100" s="209"/>
      <c r="I100" s="208">
        <v>18</v>
      </c>
      <c r="J100" s="55"/>
      <c r="K100" s="17" t="s">
        <v>59</v>
      </c>
    </row>
    <row r="101" spans="1:11" s="17" customFormat="1" ht="12.75">
      <c r="A101" s="55"/>
      <c r="B101" s="55"/>
      <c r="C101" s="55"/>
      <c r="D101" s="55"/>
      <c r="E101" s="55"/>
      <c r="F101" s="204" t="s">
        <v>71</v>
      </c>
      <c r="G101" s="85">
        <f t="shared" si="6"/>
        <v>18</v>
      </c>
      <c r="H101" s="209"/>
      <c r="I101" s="208">
        <v>18</v>
      </c>
      <c r="J101" s="55"/>
    </row>
    <row r="102" spans="1:11" s="17" customFormat="1" ht="12.75">
      <c r="A102" s="55"/>
      <c r="B102" s="55"/>
      <c r="C102" s="55"/>
      <c r="D102" s="55"/>
      <c r="E102" s="55"/>
      <c r="F102" s="210" t="s">
        <v>44</v>
      </c>
      <c r="G102" s="85">
        <f t="shared" si="6"/>
        <v>18</v>
      </c>
      <c r="H102" s="207"/>
      <c r="I102" s="208">
        <v>18</v>
      </c>
      <c r="J102" s="55"/>
      <c r="K102" s="17" t="s">
        <v>63</v>
      </c>
    </row>
    <row r="103" spans="1:11" s="17" customFormat="1" ht="12.75">
      <c r="A103" s="55"/>
      <c r="B103" s="55"/>
      <c r="C103" s="55"/>
      <c r="D103" s="55"/>
      <c r="E103" s="55"/>
      <c r="F103" s="210" t="s">
        <v>45</v>
      </c>
      <c r="G103" s="85">
        <f t="shared" si="6"/>
        <v>18</v>
      </c>
      <c r="H103" s="207"/>
      <c r="I103" s="208">
        <v>18</v>
      </c>
      <c r="J103" s="58"/>
      <c r="K103" s="17" t="s">
        <v>64</v>
      </c>
    </row>
    <row r="104" spans="1:11" s="17" customFormat="1" ht="12.75">
      <c r="A104" s="55"/>
      <c r="B104" s="55"/>
      <c r="C104" s="55"/>
      <c r="D104" s="55"/>
      <c r="E104" s="55"/>
      <c r="F104" s="210" t="s">
        <v>46</v>
      </c>
      <c r="G104" s="85">
        <f t="shared" si="6"/>
        <v>18</v>
      </c>
      <c r="H104" s="209"/>
      <c r="I104" s="208">
        <v>18</v>
      </c>
      <c r="J104" s="55"/>
      <c r="K104" s="17" t="s">
        <v>54</v>
      </c>
    </row>
    <row r="105" spans="1:11" s="17" customFormat="1" ht="12.75">
      <c r="A105" s="55"/>
      <c r="B105" s="55"/>
      <c r="C105" s="55"/>
      <c r="D105" s="55"/>
      <c r="E105" s="55"/>
      <c r="F105" s="210" t="s">
        <v>47</v>
      </c>
      <c r="G105" s="85">
        <f t="shared" si="6"/>
        <v>9</v>
      </c>
      <c r="H105" s="209"/>
      <c r="I105" s="208">
        <v>9</v>
      </c>
      <c r="J105" s="55"/>
      <c r="K105" s="17" t="s">
        <v>55</v>
      </c>
    </row>
    <row r="106" spans="1:11" s="17" customFormat="1" ht="12.75">
      <c r="A106" s="55"/>
      <c r="B106" s="55"/>
      <c r="C106" s="55"/>
      <c r="D106" s="55"/>
      <c r="E106" s="55"/>
      <c r="F106" s="210" t="s">
        <v>72</v>
      </c>
      <c r="G106" s="85">
        <f t="shared" si="6"/>
        <v>9</v>
      </c>
      <c r="H106" s="209"/>
      <c r="I106" s="208">
        <v>9</v>
      </c>
      <c r="J106" s="55"/>
      <c r="K106" s="17" t="s">
        <v>56</v>
      </c>
    </row>
    <row r="107" spans="1:11" s="17" customFormat="1" ht="12.75">
      <c r="A107" s="55"/>
      <c r="B107" s="55"/>
      <c r="C107" s="55"/>
      <c r="D107" s="55"/>
      <c r="E107" s="55"/>
      <c r="F107" s="210" t="s">
        <v>73</v>
      </c>
      <c r="G107" s="85">
        <f t="shared" si="6"/>
        <v>9</v>
      </c>
      <c r="H107" s="209"/>
      <c r="I107" s="208">
        <v>9</v>
      </c>
      <c r="J107" s="55"/>
    </row>
    <row r="108" spans="1:11" s="17" customFormat="1" ht="12.75">
      <c r="A108" s="55"/>
      <c r="B108" s="55"/>
      <c r="C108" s="55"/>
      <c r="D108" s="55"/>
      <c r="E108" s="55"/>
      <c r="F108" s="172" t="s">
        <v>48</v>
      </c>
      <c r="G108" s="85">
        <f t="shared" si="6"/>
        <v>9</v>
      </c>
      <c r="H108" s="209"/>
      <c r="I108" s="208">
        <v>9</v>
      </c>
      <c r="J108" s="55"/>
      <c r="K108" s="17" t="s">
        <v>49</v>
      </c>
    </row>
    <row r="109" spans="1:11" s="17" customFormat="1" ht="12.75">
      <c r="A109" s="55"/>
      <c r="B109" s="55"/>
      <c r="C109" s="55"/>
      <c r="D109" s="55"/>
      <c r="E109" s="55"/>
      <c r="F109" s="172" t="s">
        <v>50</v>
      </c>
      <c r="G109" s="85">
        <f t="shared" si="6"/>
        <v>18</v>
      </c>
      <c r="H109" s="209"/>
      <c r="I109" s="208">
        <v>18</v>
      </c>
      <c r="J109" s="55"/>
      <c r="K109" s="17" t="s">
        <v>60</v>
      </c>
    </row>
    <row r="110" spans="1:11" s="17" customFormat="1" ht="12.75">
      <c r="A110" s="55"/>
      <c r="B110" s="55"/>
      <c r="C110" s="55"/>
      <c r="D110" s="55"/>
      <c r="E110" s="55"/>
      <c r="F110" s="172" t="s">
        <v>51</v>
      </c>
      <c r="G110" s="85">
        <f t="shared" si="6"/>
        <v>18</v>
      </c>
      <c r="H110" s="209"/>
      <c r="I110" s="208">
        <v>18</v>
      </c>
      <c r="J110" s="64"/>
      <c r="K110" s="17" t="s">
        <v>61</v>
      </c>
    </row>
    <row r="111" spans="1:11" s="17" customFormat="1" ht="12.75">
      <c r="A111" s="55"/>
      <c r="B111" s="55"/>
      <c r="C111" s="55"/>
      <c r="D111" s="55"/>
      <c r="E111" s="55"/>
      <c r="F111" s="172" t="s">
        <v>52</v>
      </c>
      <c r="G111" s="85">
        <f t="shared" si="6"/>
        <v>9</v>
      </c>
      <c r="H111" s="209"/>
      <c r="I111" s="208">
        <v>9</v>
      </c>
      <c r="J111" s="58"/>
      <c r="K111" s="17" t="s">
        <v>62</v>
      </c>
    </row>
    <row r="112" spans="1:11" s="17" customFormat="1" ht="12.75">
      <c r="A112" s="55"/>
      <c r="B112" s="55"/>
      <c r="C112" s="55"/>
      <c r="D112" s="55"/>
      <c r="E112" s="55"/>
      <c r="F112" s="172" t="s">
        <v>53</v>
      </c>
      <c r="G112" s="85">
        <f t="shared" si="6"/>
        <v>9</v>
      </c>
      <c r="H112" s="209"/>
      <c r="I112" s="208">
        <v>9</v>
      </c>
      <c r="J112" s="58"/>
      <c r="K112" s="17" t="s">
        <v>62</v>
      </c>
    </row>
    <row r="113" spans="1:10" s="17" customFormat="1" ht="12.75">
      <c r="A113" s="55"/>
      <c r="B113" s="55"/>
      <c r="C113" s="55"/>
      <c r="D113" s="55"/>
      <c r="E113" s="55"/>
      <c r="F113" s="172"/>
      <c r="G113" s="85">
        <f t="shared" si="6"/>
        <v>0</v>
      </c>
      <c r="H113" s="209"/>
      <c r="I113" s="208"/>
      <c r="J113" s="55"/>
    </row>
    <row r="114" spans="1:10" s="17" customFormat="1" ht="13.5" thickBot="1">
      <c r="A114" s="55"/>
      <c r="B114" s="55"/>
      <c r="C114" s="55"/>
      <c r="D114" s="55"/>
      <c r="E114" s="55"/>
      <c r="F114" s="70"/>
      <c r="G114" s="127"/>
      <c r="H114" s="70"/>
      <c r="I114" s="128">
        <f>SUM(I98:I113)</f>
        <v>207</v>
      </c>
      <c r="J114" s="55"/>
    </row>
  </sheetData>
  <autoFilter ref="A7:J94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IJ I sem</vt:lpstr>
      <vt:lpstr>'IJ 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2025-09-09T07:52:46Z</cp:lastPrinted>
  <dcterms:created xsi:type="dcterms:W3CDTF">2020-10-05T12:13:39Z</dcterms:created>
  <dcterms:modified xsi:type="dcterms:W3CDTF">2025-10-15T09:10:05Z</dcterms:modified>
</cp:coreProperties>
</file>