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NST_zima_24_25\"/>
    </mc:Choice>
  </mc:AlternateContent>
  <bookViews>
    <workbookView xWindow="-105" yWindow="-105" windowWidth="19425" windowHeight="10425" activeTab="2"/>
  </bookViews>
  <sheets>
    <sheet name="UWAGI" sheetId="1" r:id="rId1"/>
    <sheet name="Godziny_zajęć" sheetId="2" r:id="rId2"/>
    <sheet name="I_rok_II_stop_ZARZ.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I_rok_II_stop_ZARZ.!$A$7:$L$153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I_rok_II_stop_ZARZ.!$A$1:$T$189</definedName>
  </definedNames>
  <calcPr calcId="162913" iterateDelta="1E-4"/>
</workbook>
</file>

<file path=xl/calcChain.xml><?xml version="1.0" encoding="utf-8"?>
<calcChain xmlns="http://schemas.openxmlformats.org/spreadsheetml/2006/main">
  <c r="I184" i="6" l="1"/>
  <c r="I175" i="6"/>
  <c r="I164" i="6"/>
  <c r="I159" i="6"/>
  <c r="I158" i="6"/>
  <c r="B149" i="6" l="1"/>
  <c r="B147" i="6"/>
  <c r="B146" i="6"/>
  <c r="B144" i="6"/>
  <c r="B143" i="6"/>
  <c r="B142" i="6"/>
  <c r="B138" i="6"/>
  <c r="B135" i="6"/>
  <c r="B130" i="6"/>
  <c r="B129" i="6"/>
  <c r="B125" i="6"/>
  <c r="B123" i="6"/>
  <c r="B122" i="6"/>
  <c r="B121" i="6"/>
  <c r="B119" i="6"/>
  <c r="B118" i="6"/>
  <c r="B115" i="6"/>
  <c r="B99" i="6"/>
  <c r="B98" i="6"/>
  <c r="B94" i="6"/>
  <c r="B93" i="6"/>
  <c r="B91" i="6"/>
  <c r="B90" i="6"/>
  <c r="B89" i="6"/>
  <c r="B88" i="6"/>
  <c r="B85" i="6"/>
  <c r="B81" i="6"/>
  <c r="B78" i="6"/>
  <c r="B74" i="6"/>
  <c r="B71" i="6"/>
  <c r="B55" i="6"/>
  <c r="B54" i="6"/>
  <c r="B50" i="6"/>
  <c r="B48" i="6"/>
  <c r="B47" i="6"/>
  <c r="B45" i="6"/>
  <c r="B24" i="6"/>
  <c r="B22" i="6"/>
  <c r="B21" i="6"/>
  <c r="B19" i="6"/>
  <c r="B29" i="6"/>
  <c r="B28" i="6"/>
  <c r="I156" i="6"/>
  <c r="B151" i="6"/>
  <c r="B150" i="6"/>
  <c r="B148" i="6"/>
  <c r="B145" i="6"/>
  <c r="B141" i="6"/>
  <c r="B140" i="6"/>
  <c r="B139" i="6"/>
  <c r="B137" i="6"/>
  <c r="B136" i="6"/>
  <c r="B134" i="6"/>
  <c r="B133" i="6"/>
  <c r="B132" i="6"/>
  <c r="B131" i="6"/>
  <c r="B128" i="6"/>
  <c r="B127" i="6"/>
  <c r="B126" i="6"/>
  <c r="B124" i="6"/>
  <c r="B120" i="6"/>
  <c r="B117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7" i="6"/>
  <c r="B96" i="6"/>
  <c r="B95" i="6"/>
  <c r="B92" i="6"/>
  <c r="B87" i="6"/>
  <c r="B84" i="6"/>
  <c r="B83" i="6"/>
  <c r="B82" i="6"/>
  <c r="B80" i="6"/>
  <c r="B79" i="6"/>
  <c r="B77" i="6"/>
  <c r="B76" i="6"/>
  <c r="B75" i="6"/>
  <c r="B73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3" i="6"/>
  <c r="B52" i="6"/>
  <c r="B51" i="6"/>
  <c r="B49" i="6"/>
  <c r="B46" i="6"/>
  <c r="B44" i="6"/>
  <c r="I179" i="6" l="1"/>
  <c r="I178" i="6"/>
  <c r="I171" i="6"/>
  <c r="I170" i="6"/>
  <c r="I169" i="6"/>
  <c r="I168" i="6"/>
  <c r="I167" i="6"/>
  <c r="I162" i="6" l="1"/>
  <c r="I161" i="6"/>
  <c r="I160" i="6"/>
  <c r="B42" i="6" l="1"/>
  <c r="B41" i="6"/>
  <c r="B38" i="6"/>
  <c r="B43" i="6" l="1"/>
  <c r="B40" i="6"/>
  <c r="B39" i="6"/>
  <c r="B37" i="6"/>
  <c r="B36" i="6"/>
  <c r="B35" i="6"/>
  <c r="B34" i="6"/>
  <c r="B33" i="6"/>
  <c r="B32" i="6"/>
  <c r="B31" i="6"/>
  <c r="B30" i="6"/>
  <c r="B27" i="6"/>
  <c r="B26" i="6"/>
  <c r="B25" i="6"/>
  <c r="B23" i="6"/>
  <c r="B20" i="6"/>
  <c r="B18" i="6"/>
  <c r="B17" i="6"/>
  <c r="B16" i="6"/>
  <c r="B15" i="6"/>
  <c r="B14" i="6"/>
  <c r="B13" i="6"/>
  <c r="B12" i="6"/>
  <c r="B11" i="6"/>
  <c r="B10" i="6"/>
  <c r="B9" i="6"/>
  <c r="B8" i="6"/>
  <c r="I187" i="6" l="1"/>
  <c r="K188" i="6" l="1"/>
  <c r="L152" i="6"/>
  <c r="I165" i="6" l="1"/>
  <c r="I183" i="6" l="1"/>
  <c r="I182" i="6"/>
  <c r="I176" i="6"/>
  <c r="I174" i="6"/>
  <c r="I181" i="6" l="1"/>
  <c r="I186" i="6" l="1"/>
  <c r="I173" i="6"/>
  <c r="I172" i="6"/>
  <c r="I163" i="6"/>
  <c r="I157" i="6"/>
  <c r="I166" i="6" l="1"/>
  <c r="I185" i="6" l="1"/>
  <c r="I180" i="6" l="1"/>
  <c r="I177" i="6" l="1"/>
</calcChain>
</file>

<file path=xl/sharedStrings.xml><?xml version="1.0" encoding="utf-8"?>
<sst xmlns="http://schemas.openxmlformats.org/spreadsheetml/2006/main" count="1033" uniqueCount="140">
  <si>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</si>
  <si>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</si>
  <si>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</si>
  <si>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</si>
  <si>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</si>
  <si>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</si>
  <si>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</si>
  <si>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</si>
  <si>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</si>
  <si>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</si>
  <si>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</si>
  <si>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</si>
  <si>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</si>
  <si>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</si>
  <si>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</si>
  <si>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</si>
  <si>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</si>
  <si>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</si>
  <si>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</si>
  <si>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</si>
  <si>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</si>
  <si>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Semestr:</t>
  </si>
  <si>
    <t>Rok:</t>
  </si>
  <si>
    <t>DATA</t>
  </si>
  <si>
    <t>SPECJALNOŚĆ</t>
  </si>
  <si>
    <t>SEMESTR</t>
  </si>
  <si>
    <t>GODZINY</t>
  </si>
  <si>
    <t>PRZEDMIOT</t>
  </si>
  <si>
    <t>GRUPA</t>
  </si>
  <si>
    <t>PROWADZĄCY</t>
  </si>
  <si>
    <t>SALA</t>
  </si>
  <si>
    <t>-</t>
  </si>
  <si>
    <t>Sumy kontrolne</t>
  </si>
  <si>
    <t>LICZBA
GODZIN</t>
  </si>
  <si>
    <t>DZIEŃ
TYGODNIA</t>
  </si>
  <si>
    <t>I</t>
  </si>
  <si>
    <t>Waśniewska</t>
  </si>
  <si>
    <t>Innowacyjność w gospodarce-W</t>
  </si>
  <si>
    <t>Meyer</t>
  </si>
  <si>
    <t>Statystyka matematyczna-W</t>
  </si>
  <si>
    <t>Wspomaganie podejmowania decyzji-W</t>
  </si>
  <si>
    <t>Zarządzanie procesami-W</t>
  </si>
  <si>
    <t>Modelowanie procesów biznesowych-W</t>
  </si>
  <si>
    <t>Zarządzanie logistyczne-C1</t>
  </si>
  <si>
    <t>Statystyka matematyczna-C1</t>
  </si>
  <si>
    <t>Zarządzanie procesami-C1</t>
  </si>
  <si>
    <t>Ekonomia zarządcza-W</t>
  </si>
  <si>
    <t>Ekonomia zarządcza-C1</t>
  </si>
  <si>
    <t>Ekonomia zarządcza-L1</t>
  </si>
  <si>
    <t>Ekonomia zarządcza-L2</t>
  </si>
  <si>
    <t>Innowacyjność w gospodarce-C1</t>
  </si>
  <si>
    <t>Statystyka matematyczna-L1</t>
  </si>
  <si>
    <t>Statystyka matematyczna-L2</t>
  </si>
  <si>
    <t>Zarządzanie logistyczne-W</t>
  </si>
  <si>
    <t>Skiba / Karaś</t>
  </si>
  <si>
    <t>Statystyka matematyczna-C2</t>
  </si>
  <si>
    <t>Ekonomia zarządcza-C2</t>
  </si>
  <si>
    <t>Zarządzanie procesami-C2</t>
  </si>
  <si>
    <t>Zarządzanie logistyczne-C2</t>
  </si>
  <si>
    <t>Innowacyjność w gospodarce-C2</t>
  </si>
  <si>
    <t>Statystyka matematyczna-L3</t>
  </si>
  <si>
    <t>Ekonomia zarządcza-L3</t>
  </si>
  <si>
    <t>Wspomaganie podejmowania decyzji-L1-KSI</t>
  </si>
  <si>
    <t>Modelowanie procesów biznesowych-L1-KSI</t>
  </si>
  <si>
    <t>Wspomaganie podejmowania decyzji-L2-KSI</t>
  </si>
  <si>
    <t>Modelowanie procesów biznesowych-L2-KSI</t>
  </si>
  <si>
    <t>Wspomaganie podejmowania decyzji-L3-KSI</t>
  </si>
  <si>
    <t>Modelowanie procesów biznesowych-L3-KSI</t>
  </si>
  <si>
    <t>Uniwersytet Morski w Gdyni WZNJ Studia Niestacjonarne</t>
  </si>
  <si>
    <t>Kier.:</t>
  </si>
  <si>
    <t>I rok, II stop.</t>
  </si>
  <si>
    <t>Jędrzejowicz</t>
  </si>
  <si>
    <t>Bobkowska</t>
  </si>
  <si>
    <t>I rok_II st. ZARZĄDZ.</t>
  </si>
  <si>
    <t>Zarządzanie - I rok  II stopnia</t>
  </si>
  <si>
    <t>2024 / 2025</t>
  </si>
  <si>
    <t>NABÓR  2024 /2025</t>
  </si>
  <si>
    <t xml:space="preserve">Meyer </t>
  </si>
  <si>
    <t>Ostatnia modyfikacja:</t>
  </si>
  <si>
    <t xml:space="preserve">Buza-Kierejsza / Rosłon </t>
  </si>
  <si>
    <t xml:space="preserve">Meyer / Marciszewska </t>
  </si>
  <si>
    <t>Owczarek</t>
  </si>
  <si>
    <t>Wspomaganie podejmowania decyzji-L4-KSI</t>
  </si>
  <si>
    <t>KSI</t>
  </si>
  <si>
    <t>Modelowanie procesów biznesowych-L4-KSI</t>
  </si>
  <si>
    <t>Chaberek / Matczak</t>
  </si>
  <si>
    <t>Chaberek</t>
  </si>
  <si>
    <t>Wykład</t>
  </si>
  <si>
    <t>Teams</t>
  </si>
  <si>
    <t>C</t>
  </si>
  <si>
    <t>Skiba</t>
  </si>
  <si>
    <t>Język obcy profesjonalny I-C</t>
  </si>
  <si>
    <t>Matczak</t>
  </si>
  <si>
    <t>Marciszewska</t>
  </si>
  <si>
    <t>L</t>
  </si>
  <si>
    <t>Karaś</t>
  </si>
  <si>
    <t>sobota</t>
  </si>
  <si>
    <r>
      <t>Ekonomia zarządcza-</t>
    </r>
    <r>
      <rPr>
        <b/>
        <sz val="10"/>
        <color rgb="FFFF0000"/>
        <rFont val="Arial CE"/>
        <charset val="238"/>
      </rPr>
      <t>C1</t>
    </r>
  </si>
  <si>
    <r>
      <t>Statystyka matematyczna-</t>
    </r>
    <r>
      <rPr>
        <b/>
        <sz val="10"/>
        <color rgb="FFFF0000"/>
        <rFont val="Arial CE"/>
        <charset val="238"/>
      </rPr>
      <t>C1</t>
    </r>
  </si>
  <si>
    <r>
      <t>Ekonomia zarządcza</t>
    </r>
    <r>
      <rPr>
        <b/>
        <sz val="10"/>
        <color theme="8" tint="-0.249977111117893"/>
        <rFont val="Arial CE"/>
        <charset val="238"/>
      </rPr>
      <t>-C2</t>
    </r>
  </si>
  <si>
    <r>
      <t>Statystyka matematyczna-</t>
    </r>
    <r>
      <rPr>
        <b/>
        <sz val="10"/>
        <color theme="8" tint="-0.249977111117893"/>
        <rFont val="Arial CE"/>
        <charset val="238"/>
      </rPr>
      <t>C2</t>
    </r>
  </si>
  <si>
    <r>
      <t>Zarządzanie procesami-</t>
    </r>
    <r>
      <rPr>
        <b/>
        <sz val="10"/>
        <color theme="8" tint="-0.249977111117893"/>
        <rFont val="Arial CE"/>
        <charset val="238"/>
      </rPr>
      <t>C2</t>
    </r>
  </si>
  <si>
    <r>
      <t>Zarządzanie logistyczne-</t>
    </r>
    <r>
      <rPr>
        <b/>
        <sz val="10"/>
        <color theme="8" tint="-0.249977111117893"/>
        <rFont val="Arial CE"/>
        <charset val="238"/>
      </rPr>
      <t>C2</t>
    </r>
  </si>
  <si>
    <r>
      <t>Zarządzanie logistyczne</t>
    </r>
    <r>
      <rPr>
        <b/>
        <sz val="10"/>
        <color rgb="FFFF0000"/>
        <rFont val="Arial CE"/>
        <charset val="238"/>
      </rPr>
      <t>-C1</t>
    </r>
  </si>
  <si>
    <r>
      <t>Zarządzanie procesami-</t>
    </r>
    <r>
      <rPr>
        <b/>
        <sz val="10"/>
        <color rgb="FFFF0000"/>
        <rFont val="Arial CE"/>
        <charset val="238"/>
      </rPr>
      <t>C1</t>
    </r>
  </si>
  <si>
    <r>
      <t>Zarządzanie procesami</t>
    </r>
    <r>
      <rPr>
        <b/>
        <sz val="10"/>
        <color rgb="FFFF0000"/>
        <rFont val="Arial CE"/>
        <charset val="238"/>
      </rPr>
      <t>-C1</t>
    </r>
  </si>
  <si>
    <r>
      <t>Statystyka matematyczna</t>
    </r>
    <r>
      <rPr>
        <b/>
        <sz val="10"/>
        <color theme="8" tint="-0.249977111117893"/>
        <rFont val="Arial CE"/>
        <charset val="238"/>
      </rPr>
      <t>-C2</t>
    </r>
  </si>
  <si>
    <r>
      <t>Ekonomia zarządcza-</t>
    </r>
    <r>
      <rPr>
        <b/>
        <sz val="10"/>
        <color theme="8" tint="-0.249977111117893"/>
        <rFont val="Arial CE"/>
        <charset val="238"/>
      </rPr>
      <t>C2</t>
    </r>
  </si>
  <si>
    <r>
      <t>Innowacyjność w gospodarce-</t>
    </r>
    <r>
      <rPr>
        <b/>
        <sz val="10"/>
        <color theme="8" tint="-0.249977111117893"/>
        <rFont val="Arial CE"/>
        <charset val="238"/>
      </rPr>
      <t>C2</t>
    </r>
  </si>
  <si>
    <r>
      <t>Zarządzanie logistyczne-</t>
    </r>
    <r>
      <rPr>
        <b/>
        <sz val="10"/>
        <color rgb="FFFF0000"/>
        <rFont val="Arial CE"/>
        <charset val="238"/>
      </rPr>
      <t>C1</t>
    </r>
  </si>
  <si>
    <r>
      <t>Innowacyjność w gospodarce-</t>
    </r>
    <r>
      <rPr>
        <b/>
        <sz val="10"/>
        <color rgb="FFFF0000"/>
        <rFont val="Arial CE"/>
        <charset val="238"/>
      </rPr>
      <t>C1</t>
    </r>
  </si>
  <si>
    <r>
      <t>Statystyka matematyczna-</t>
    </r>
    <r>
      <rPr>
        <b/>
        <sz val="10"/>
        <color rgb="FFFF0000"/>
        <rFont val="Arial CE"/>
        <charset val="238"/>
      </rPr>
      <t>L1</t>
    </r>
  </si>
  <si>
    <r>
      <t>Ekonomia zarządcza-</t>
    </r>
    <r>
      <rPr>
        <b/>
        <sz val="10"/>
        <color rgb="FFFF0000"/>
        <rFont val="Arial CE"/>
        <charset val="238"/>
      </rPr>
      <t>L1</t>
    </r>
  </si>
  <si>
    <r>
      <t>Statystyka matematyczna-</t>
    </r>
    <r>
      <rPr>
        <b/>
        <sz val="10"/>
        <color theme="8" tint="-0.249977111117893"/>
        <rFont val="Arial CE"/>
        <charset val="238"/>
      </rPr>
      <t>L2</t>
    </r>
  </si>
  <si>
    <r>
      <t>Ekonomia zarządcza-</t>
    </r>
    <r>
      <rPr>
        <b/>
        <sz val="10"/>
        <color theme="8" tint="-0.249977111117893"/>
        <rFont val="Arial CE"/>
        <charset val="238"/>
      </rPr>
      <t>L2</t>
    </r>
  </si>
  <si>
    <r>
      <t>Statystyka matematyczna</t>
    </r>
    <r>
      <rPr>
        <sz val="10"/>
        <color rgb="FF00B050"/>
        <rFont val="Arial CE"/>
        <charset val="238"/>
      </rPr>
      <t>-</t>
    </r>
    <r>
      <rPr>
        <b/>
        <sz val="10"/>
        <color rgb="FF00B050"/>
        <rFont val="Arial CE"/>
        <charset val="238"/>
      </rPr>
      <t>L3</t>
    </r>
  </si>
  <si>
    <r>
      <t>Ekonomia zarządcza-</t>
    </r>
    <r>
      <rPr>
        <b/>
        <sz val="10"/>
        <color rgb="FF00B050"/>
        <rFont val="Arial CE"/>
        <charset val="238"/>
      </rPr>
      <t>L3</t>
    </r>
  </si>
  <si>
    <r>
      <t>Statystyka matematyczna</t>
    </r>
    <r>
      <rPr>
        <b/>
        <sz val="10"/>
        <color rgb="FF00B050"/>
        <rFont val="Arial CE"/>
        <charset val="238"/>
      </rPr>
      <t>-L3</t>
    </r>
  </si>
  <si>
    <r>
      <t>Statystyka matematyczna-</t>
    </r>
    <r>
      <rPr>
        <b/>
        <sz val="10"/>
        <color rgb="FF00B050"/>
        <rFont val="Arial CE"/>
        <charset val="238"/>
      </rPr>
      <t>L3</t>
    </r>
  </si>
  <si>
    <r>
      <t>Wspomaganie podejmowania decyzji-</t>
    </r>
    <r>
      <rPr>
        <b/>
        <sz val="10"/>
        <color rgb="FF00B0F0"/>
        <rFont val="Arial CE"/>
        <charset val="238"/>
      </rPr>
      <t>L3-KSI</t>
    </r>
  </si>
  <si>
    <r>
      <t>Modelowanie procesów biznesowych-</t>
    </r>
    <r>
      <rPr>
        <b/>
        <sz val="10"/>
        <color rgb="FF00B0F0"/>
        <rFont val="Arial CE"/>
        <charset val="238"/>
      </rPr>
      <t>L3-KSI</t>
    </r>
  </si>
  <si>
    <r>
      <t>Wspomaganie podejmowania decyzji</t>
    </r>
    <r>
      <rPr>
        <b/>
        <sz val="10"/>
        <color rgb="FF00B0F0"/>
        <rFont val="Arial CE"/>
        <charset val="238"/>
      </rPr>
      <t>-L3-KSI</t>
    </r>
  </si>
  <si>
    <r>
      <t>Modelowanie procesów biznesowych-</t>
    </r>
    <r>
      <rPr>
        <b/>
        <sz val="10"/>
        <color rgb="FFC00000"/>
        <rFont val="Arial CE"/>
        <charset val="238"/>
      </rPr>
      <t>L4-KSI</t>
    </r>
  </si>
  <si>
    <r>
      <t>Wspomaganie podejmowania decyzji-</t>
    </r>
    <r>
      <rPr>
        <b/>
        <sz val="10"/>
        <color rgb="FFC00000"/>
        <rFont val="Arial CE"/>
        <charset val="238"/>
      </rPr>
      <t>L4-KSI</t>
    </r>
  </si>
  <si>
    <r>
      <t>Wspomaganie podejmowania decyzji</t>
    </r>
    <r>
      <rPr>
        <b/>
        <sz val="10"/>
        <color rgb="FFC00000"/>
        <rFont val="Arial CE"/>
        <charset val="238"/>
      </rPr>
      <t>-L4-KSI</t>
    </r>
  </si>
  <si>
    <r>
      <t>Modelowanie procesów biznesowych-</t>
    </r>
    <r>
      <rPr>
        <b/>
        <sz val="10"/>
        <color rgb="FFFF66FF"/>
        <rFont val="Arial CE"/>
        <charset val="238"/>
      </rPr>
      <t>L1-KSI</t>
    </r>
  </si>
  <si>
    <r>
      <t>Wspomaganie podejmowania decyzji</t>
    </r>
    <r>
      <rPr>
        <b/>
        <sz val="10"/>
        <color rgb="FFFF66FF"/>
        <rFont val="Arial CE"/>
        <charset val="238"/>
      </rPr>
      <t>-L1-KSI</t>
    </r>
  </si>
  <si>
    <r>
      <t>Wspomaganie podejmowania decyzji-</t>
    </r>
    <r>
      <rPr>
        <b/>
        <sz val="10"/>
        <color rgb="FFFF66FF"/>
        <rFont val="Arial CE"/>
        <charset val="238"/>
      </rPr>
      <t>L1-KSI</t>
    </r>
  </si>
  <si>
    <r>
      <t>Modelowanie procesów biznesowych</t>
    </r>
    <r>
      <rPr>
        <b/>
        <sz val="10"/>
        <color rgb="FF92D050"/>
        <rFont val="Arial CE"/>
        <charset val="238"/>
      </rPr>
      <t>-L2-KSI</t>
    </r>
  </si>
  <si>
    <r>
      <t>Wspomaganie podejmowania decyzji-</t>
    </r>
    <r>
      <rPr>
        <b/>
        <sz val="10"/>
        <color rgb="FF92D050"/>
        <rFont val="Arial CE"/>
        <charset val="238"/>
      </rPr>
      <t>L2-KSI</t>
    </r>
  </si>
  <si>
    <r>
      <t>Modelowanie procesów biznesowych-</t>
    </r>
    <r>
      <rPr>
        <b/>
        <sz val="10"/>
        <color rgb="FF92D050"/>
        <rFont val="Arial CE"/>
        <charset val="238"/>
      </rPr>
      <t>L2-KSI</t>
    </r>
  </si>
  <si>
    <t>B-403</t>
  </si>
  <si>
    <t>B-411</t>
  </si>
  <si>
    <t>dopisane sale</t>
  </si>
  <si>
    <t>B-209</t>
  </si>
  <si>
    <t>B-212</t>
  </si>
  <si>
    <t>B-305, B-307</t>
  </si>
  <si>
    <t>Bud.-F</t>
  </si>
  <si>
    <t>B-316</t>
  </si>
  <si>
    <t>B-301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</si>
</sst>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15]General"/>
    <numFmt numFmtId="165" formatCode="h&quot;:&quot;mm"/>
    <numFmt numFmtId="166" formatCode="d&quot; &quot;mmm"/>
    <numFmt numFmtId="167" formatCode="[$-415]0"/>
    <numFmt numFmtId="168" formatCode="[$-415]hh&quot;:&quot;mm"/>
    <numFmt numFmtId="169" formatCode="[$-415]yyyy\-mm\-dd"/>
    <numFmt numFmtId="170" formatCode="d&quot; &quot;mmmm&quot; &quot;yyyy"/>
    <numFmt numFmtId="171" formatCode="#,##0.00&quot; &quot;[$zł-415];[Red]&quot;-&quot;#,##0.00&quot; &quot;[$zł-415]"/>
    <numFmt numFmtId="172" formatCode="d\ mmm"/>
  </numFmts>
  <fonts count="82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8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sz val="10"/>
      <color rgb="FFFF0000"/>
      <name val="Arial CE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 CE"/>
      <charset val="238"/>
    </font>
    <font>
      <b/>
      <sz val="9"/>
      <color rgb="FFFF0000"/>
      <name val="Arial CE1"/>
      <charset val="238"/>
    </font>
    <font>
      <b/>
      <sz val="11"/>
      <color rgb="FF000000"/>
      <name val="Arial CE1"/>
      <charset val="238"/>
    </font>
    <font>
      <sz val="9"/>
      <color rgb="FFFF0000"/>
      <name val="Arial CE"/>
      <charset val="238"/>
    </font>
    <font>
      <sz val="8"/>
      <color rgb="FF000000"/>
      <name val="Arial CE"/>
      <charset val="238"/>
    </font>
    <font>
      <sz val="10"/>
      <color rgb="FF0070C0"/>
      <name val="Arial CE1"/>
      <charset val="238"/>
    </font>
    <font>
      <sz val="10"/>
      <name val="Arial CE1"/>
      <charset val="238"/>
    </font>
    <font>
      <sz val="9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u/>
      <sz val="10"/>
      <color rgb="FF000000"/>
      <name val="Arial CE1"/>
      <charset val="238"/>
    </font>
    <font>
      <b/>
      <sz val="18"/>
      <color rgb="FFFF0000"/>
      <name val="Arial CE1"/>
      <charset val="238"/>
    </font>
    <font>
      <b/>
      <sz val="10"/>
      <color theme="8" tint="-0.249977111117893"/>
      <name val="Arial CE"/>
      <charset val="238"/>
    </font>
    <font>
      <sz val="10"/>
      <color rgb="FF00B050"/>
      <name val="Arial CE"/>
      <charset val="238"/>
    </font>
    <font>
      <b/>
      <sz val="10"/>
      <color rgb="FF00B050"/>
      <name val="Arial CE"/>
      <charset val="238"/>
    </font>
    <font>
      <b/>
      <sz val="10"/>
      <color rgb="FF00B0F0"/>
      <name val="Arial CE"/>
      <charset val="238"/>
    </font>
    <font>
      <b/>
      <sz val="10"/>
      <color rgb="FFC00000"/>
      <name val="Arial CE"/>
      <charset val="238"/>
    </font>
    <font>
      <b/>
      <sz val="10"/>
      <color rgb="FFFF66FF"/>
      <name val="Arial CE"/>
      <charset val="238"/>
    </font>
    <font>
      <b/>
      <sz val="10"/>
      <color rgb="FF92D050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9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1" fontId="22" fillId="0" borderId="0" applyBorder="0" applyProtection="0"/>
    <xf numFmtId="0" fontId="39" fillId="0" borderId="0"/>
    <xf numFmtId="0" fontId="46" fillId="21" borderId="0" applyNumberFormat="0" applyBorder="0" applyAlignment="0" applyProtection="0"/>
    <xf numFmtId="0" fontId="46" fillId="23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7" borderId="0" applyNumberFormat="0" applyBorder="0" applyAlignment="0" applyProtection="0"/>
    <xf numFmtId="0" fontId="46" fillId="23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7" borderId="0" applyNumberFormat="0" applyBorder="0" applyAlignment="0" applyProtection="0"/>
    <xf numFmtId="0" fontId="46" fillId="29" borderId="0" applyNumberFormat="0" applyBorder="0" applyAlignment="0" applyProtection="0"/>
    <xf numFmtId="0" fontId="48" fillId="27" borderId="0" applyNumberFormat="0" applyBorder="0" applyAlignment="0" applyProtection="0"/>
    <xf numFmtId="0" fontId="48" fillId="23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2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9" fillId="23" borderId="19" applyNumberFormat="0" applyAlignment="0" applyProtection="0"/>
    <xf numFmtId="0" fontId="50" fillId="28" borderId="20" applyNumberFormat="0" applyAlignment="0" applyProtection="0"/>
    <xf numFmtId="0" fontId="51" fillId="24" borderId="0" applyNumberFormat="0" applyBorder="0" applyAlignment="0" applyProtection="0"/>
    <xf numFmtId="0" fontId="52" fillId="0" borderId="21" applyNumberFormat="0" applyFill="0" applyAlignment="0" applyProtection="0"/>
    <xf numFmtId="0" fontId="53" fillId="36" borderId="22" applyNumberFormat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0" applyNumberFormat="0" applyFill="0" applyBorder="0" applyAlignment="0" applyProtection="0"/>
    <xf numFmtId="0" fontId="57" fillId="29" borderId="0" applyNumberFormat="0" applyBorder="0" applyAlignment="0" applyProtection="0"/>
    <xf numFmtId="0" fontId="45" fillId="0" borderId="0"/>
    <xf numFmtId="0" fontId="58" fillId="28" borderId="19" applyNumberFormat="0" applyAlignment="0" applyProtection="0"/>
    <xf numFmtId="0" fontId="59" fillId="0" borderId="26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9" fillId="26" borderId="27" applyNumberFormat="0" applyAlignment="0" applyProtection="0"/>
    <xf numFmtId="0" fontId="63" fillId="22" borderId="0" applyNumberFormat="0" applyBorder="0" applyAlignment="0" applyProtection="0"/>
  </cellStyleXfs>
  <cellXfs count="241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1" fillId="0" borderId="0" xfId="44" applyAlignment="1" applyProtection="1">
      <alignment horizontal="center"/>
    </xf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7" fillId="0" borderId="0" xfId="44" applyFont="1" applyAlignment="1" applyProtection="1">
      <alignment horizontal="center"/>
    </xf>
    <xf numFmtId="164" fontId="29" fillId="0" borderId="0" xfId="44" applyFont="1" applyAlignment="1" applyProtection="1">
      <alignment shrinkToFit="1"/>
    </xf>
    <xf numFmtId="169" fontId="30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4" fontId="31" fillId="0" borderId="0" xfId="44" applyFont="1" applyAlignment="1" applyProtection="1">
      <alignment shrinkToFit="1"/>
    </xf>
    <xf numFmtId="164" fontId="29" fillId="0" borderId="0" xfId="44" applyFont="1" applyProtection="1"/>
    <xf numFmtId="169" fontId="23" fillId="0" borderId="0" xfId="44" applyNumberFormat="1" applyFont="1" applyAlignment="1" applyProtection="1">
      <alignment horizontal="center" shrinkToFit="1"/>
    </xf>
    <xf numFmtId="170" fontId="32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horizontal="left" shrinkToFit="1"/>
    </xf>
    <xf numFmtId="168" fontId="21" fillId="4" borderId="0" xfId="44" applyNumberFormat="1" applyFill="1" applyProtection="1"/>
    <xf numFmtId="164" fontId="15" fillId="4" borderId="0" xfId="44" applyFont="1" applyFill="1" applyAlignment="1" applyProtection="1">
      <alignment horizontal="center"/>
    </xf>
    <xf numFmtId="164" fontId="23" fillId="4" borderId="0" xfId="44" applyFont="1" applyFill="1" applyAlignment="1" applyProtection="1">
      <alignment horizontal="center" shrinkToFit="1"/>
    </xf>
    <xf numFmtId="164" fontId="15" fillId="4" borderId="0" xfId="44" applyFont="1" applyFill="1" applyAlignment="1" applyProtection="1">
      <alignment shrinkToFit="1"/>
    </xf>
    <xf numFmtId="164" fontId="15" fillId="4" borderId="0" xfId="44" applyFont="1" applyFill="1" applyAlignment="1" applyProtection="1">
      <alignment horizontal="center" wrapText="1" shrinkToFit="1"/>
    </xf>
    <xf numFmtId="167" fontId="15" fillId="4" borderId="0" xfId="44" applyNumberFormat="1" applyFont="1" applyFill="1" applyAlignment="1" applyProtection="1">
      <alignment horizontal="center"/>
    </xf>
    <xf numFmtId="164" fontId="33" fillId="0" borderId="0" xfId="44" applyFont="1" applyAlignment="1" applyProtection="1">
      <alignment horizontal="left" shrinkToFit="1"/>
    </xf>
    <xf numFmtId="164" fontId="32" fillId="0" borderId="0" xfId="44" applyFont="1" applyAlignment="1" applyProtection="1">
      <alignment horizontal="center" shrinkToFit="1"/>
    </xf>
    <xf numFmtId="169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21" fillId="19" borderId="13" xfId="44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8" fillId="0" borderId="14" xfId="44" applyFont="1" applyBorder="1" applyAlignment="1">
      <alignment horizontal="center" shrinkToFit="1"/>
    </xf>
    <xf numFmtId="1" fontId="39" fillId="0" borderId="14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center"/>
    </xf>
    <xf numFmtId="172" fontId="41" fillId="19" borderId="0" xfId="44" applyNumberFormat="1" applyFont="1" applyFill="1" applyBorder="1" applyAlignment="1">
      <alignment horizontal="center"/>
    </xf>
    <xf numFmtId="164" fontId="21" fillId="0" borderId="0" xfId="44"/>
    <xf numFmtId="164" fontId="21" fillId="0" borderId="0" xfId="44" applyAlignment="1">
      <alignment horizontal="center"/>
    </xf>
    <xf numFmtId="164" fontId="38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39" fillId="0" borderId="0" xfId="44" applyFont="1" applyAlignment="1">
      <alignment horizontal="center"/>
    </xf>
    <xf numFmtId="1" fontId="44" fillId="19" borderId="0" xfId="44" applyNumberFormat="1" applyFont="1" applyFill="1" applyBorder="1" applyAlignment="1">
      <alignment horizontal="center"/>
    </xf>
    <xf numFmtId="1" fontId="34" fillId="19" borderId="0" xfId="44" applyNumberFormat="1" applyFont="1" applyFill="1" applyAlignment="1">
      <alignment horizontal="center" shrinkToFit="1"/>
    </xf>
    <xf numFmtId="1" fontId="40" fillId="19" borderId="0" xfId="44" quotePrefix="1" applyNumberFormat="1" applyFont="1" applyFill="1" applyBorder="1" applyAlignment="1">
      <alignment shrinkToFit="1"/>
    </xf>
    <xf numFmtId="164" fontId="39" fillId="19" borderId="0" xfId="44" applyFont="1" applyFill="1" applyAlignment="1">
      <alignment horizontal="center"/>
    </xf>
    <xf numFmtId="164" fontId="39" fillId="19" borderId="0" xfId="44" applyFont="1" applyFill="1" applyBorder="1" applyAlignment="1">
      <alignment horizontal="left" shrinkToFit="1"/>
    </xf>
    <xf numFmtId="164" fontId="38" fillId="19" borderId="0" xfId="44" applyFont="1" applyFill="1" applyBorder="1" applyAlignment="1">
      <alignment horizontal="center" shrinkToFit="1"/>
    </xf>
    <xf numFmtId="164" fontId="39" fillId="19" borderId="0" xfId="44" applyFont="1" applyFill="1"/>
    <xf numFmtId="164" fontId="43" fillId="0" borderId="0" xfId="44" applyFont="1"/>
    <xf numFmtId="164" fontId="21" fillId="19" borderId="13" xfId="44" applyFill="1" applyBorder="1" applyAlignment="1">
      <alignment horizontal="center" vertical="center"/>
    </xf>
    <xf numFmtId="164" fontId="39" fillId="0" borderId="15" xfId="44" applyFont="1" applyBorder="1" applyAlignment="1">
      <alignment shrinkToFit="1"/>
    </xf>
    <xf numFmtId="1" fontId="35" fillId="0" borderId="16" xfId="44" applyNumberFormat="1" applyFont="1" applyBorder="1" applyAlignment="1">
      <alignment horizontal="center"/>
    </xf>
    <xf numFmtId="164" fontId="39" fillId="0" borderId="14" xfId="44" applyFont="1" applyBorder="1" applyAlignment="1">
      <alignment horizontal="left" shrinkToFit="1"/>
    </xf>
    <xf numFmtId="1" fontId="39" fillId="0" borderId="14" xfId="82" applyNumberFormat="1" applyFont="1" applyBorder="1" applyAlignment="1">
      <alignment horizontal="center"/>
    </xf>
    <xf numFmtId="0" fontId="38" fillId="0" borderId="14" xfId="82" applyFont="1" applyBorder="1" applyAlignment="1">
      <alignment horizontal="center" shrinkToFit="1"/>
    </xf>
    <xf numFmtId="164" fontId="45" fillId="0" borderId="14" xfId="44" applyFont="1" applyBorder="1" applyAlignment="1">
      <alignment shrinkToFit="1"/>
    </xf>
    <xf numFmtId="164" fontId="39" fillId="0" borderId="28" xfId="44" applyFont="1" applyBorder="1" applyAlignment="1">
      <alignment horizontal="center"/>
    </xf>
    <xf numFmtId="1" fontId="39" fillId="0" borderId="28" xfId="44" applyNumberFormat="1" applyFont="1" applyBorder="1" applyAlignment="1">
      <alignment horizontal="center"/>
    </xf>
    <xf numFmtId="164" fontId="38" fillId="0" borderId="28" xfId="44" applyFont="1" applyBorder="1" applyAlignment="1">
      <alignment horizontal="center" shrinkToFit="1"/>
    </xf>
    <xf numFmtId="164" fontId="43" fillId="4" borderId="0" xfId="44" applyFont="1" applyFill="1" applyProtection="1"/>
    <xf numFmtId="164" fontId="45" fillId="0" borderId="17" xfId="44" applyFont="1" applyBorder="1" applyAlignment="1">
      <alignment shrinkToFit="1"/>
    </xf>
    <xf numFmtId="164" fontId="27" fillId="37" borderId="0" xfId="44" applyFont="1" applyFill="1" applyProtection="1"/>
    <xf numFmtId="164" fontId="27" fillId="37" borderId="0" xfId="44" applyFont="1" applyFill="1" applyAlignment="1" applyProtection="1">
      <alignment horizontal="center"/>
    </xf>
    <xf numFmtId="164" fontId="28" fillId="0" borderId="0" xfId="44" applyFont="1"/>
    <xf numFmtId="164" fontId="28" fillId="4" borderId="0" xfId="44" applyFont="1" applyFill="1" applyProtection="1"/>
    <xf numFmtId="164" fontId="65" fillId="0" borderId="0" xfId="44" applyFont="1" applyAlignment="1" applyProtection="1">
      <alignment horizontal="center" shrinkToFit="1"/>
    </xf>
    <xf numFmtId="164" fontId="66" fillId="0" borderId="0" xfId="44" applyFont="1" applyAlignment="1" applyProtection="1">
      <alignment horizontal="center" shrinkToFit="1"/>
    </xf>
    <xf numFmtId="1" fontId="39" fillId="0" borderId="31" xfId="44" applyNumberFormat="1" applyFont="1" applyBorder="1" applyAlignment="1">
      <alignment horizontal="center"/>
    </xf>
    <xf numFmtId="164" fontId="35" fillId="0" borderId="32" xfId="44" applyFont="1" applyBorder="1" applyAlignment="1">
      <alignment shrinkToFit="1"/>
    </xf>
    <xf numFmtId="164" fontId="43" fillId="0" borderId="0" xfId="44" applyFont="1" applyBorder="1" applyAlignment="1">
      <alignment shrinkToFit="1"/>
    </xf>
    <xf numFmtId="164" fontId="67" fillId="0" borderId="0" xfId="44" applyFont="1" applyBorder="1" applyAlignment="1">
      <alignment horizontal="center" shrinkToFit="1"/>
    </xf>
    <xf numFmtId="164" fontId="15" fillId="38" borderId="0" xfId="44" applyFont="1" applyFill="1" applyAlignment="1" applyProtection="1">
      <alignment horizontal="left" shrinkToFit="1"/>
    </xf>
    <xf numFmtId="164" fontId="39" fillId="0" borderId="31" xfId="44" applyFont="1" applyBorder="1" applyAlignment="1">
      <alignment horizontal="left" shrinkToFit="1"/>
    </xf>
    <xf numFmtId="164" fontId="39" fillId="0" borderId="30" xfId="44" applyFont="1" applyBorder="1" applyAlignment="1">
      <alignment shrinkToFit="1"/>
    </xf>
    <xf numFmtId="168" fontId="15" fillId="0" borderId="35" xfId="82" applyNumberFormat="1" applyFont="1" applyBorder="1"/>
    <xf numFmtId="0" fontId="15" fillId="0" borderId="35" xfId="82" applyFont="1" applyBorder="1" applyAlignment="1">
      <alignment horizontal="center"/>
    </xf>
    <xf numFmtId="0" fontId="69" fillId="0" borderId="38" xfId="82" applyFont="1" applyBorder="1" applyAlignment="1">
      <alignment horizontal="left"/>
    </xf>
    <xf numFmtId="0" fontId="69" fillId="0" borderId="35" xfId="82" applyFont="1" applyBorder="1" applyAlignment="1">
      <alignment horizontal="left"/>
    </xf>
    <xf numFmtId="168" fontId="15" fillId="0" borderId="36" xfId="82" applyNumberFormat="1" applyFont="1" applyBorder="1"/>
    <xf numFmtId="0" fontId="68" fillId="0" borderId="28" xfId="82" applyFont="1" applyBorder="1" applyAlignment="1">
      <alignment horizontal="center"/>
    </xf>
    <xf numFmtId="0" fontId="15" fillId="0" borderId="28" xfId="82" applyFont="1" applyBorder="1" applyAlignment="1">
      <alignment horizontal="center"/>
    </xf>
    <xf numFmtId="168" fontId="15" fillId="0" borderId="28" xfId="82" applyNumberFormat="1" applyFont="1" applyBorder="1"/>
    <xf numFmtId="0" fontId="68" fillId="0" borderId="14" xfId="82" applyFont="1" applyBorder="1" applyAlignment="1">
      <alignment horizontal="center"/>
    </xf>
    <xf numFmtId="0" fontId="15" fillId="0" borderId="14" xfId="82" applyFont="1" applyBorder="1" applyAlignment="1">
      <alignment horizontal="center"/>
    </xf>
    <xf numFmtId="168" fontId="70" fillId="0" borderId="14" xfId="82" applyNumberFormat="1" applyFont="1" applyBorder="1"/>
    <xf numFmtId="0" fontId="70" fillId="0" borderId="14" xfId="82" applyFont="1" applyBorder="1" applyAlignment="1">
      <alignment horizontal="center"/>
    </xf>
    <xf numFmtId="168" fontId="15" fillId="0" borderId="14" xfId="82" applyNumberFormat="1" applyFont="1" applyBorder="1"/>
    <xf numFmtId="0" fontId="15" fillId="0" borderId="31" xfId="82" applyFont="1" applyBorder="1" applyAlignment="1">
      <alignment horizontal="center"/>
    </xf>
    <xf numFmtId="168" fontId="15" fillId="0" borderId="31" xfId="82" applyNumberFormat="1" applyFont="1" applyBorder="1"/>
    <xf numFmtId="0" fontId="33" fillId="0" borderId="35" xfId="82" applyFont="1" applyBorder="1" applyAlignment="1">
      <alignment horizontal="left"/>
    </xf>
    <xf numFmtId="169" fontId="64" fillId="0" borderId="0" xfId="44" applyNumberFormat="1" applyFont="1" applyAlignment="1" applyProtection="1">
      <alignment horizontal="center" shrinkToFit="1"/>
    </xf>
    <xf numFmtId="164" fontId="39" fillId="0" borderId="31" xfId="44" applyFont="1" applyBorder="1" applyAlignment="1">
      <alignment horizontal="center"/>
    </xf>
    <xf numFmtId="164" fontId="41" fillId="0" borderId="18" xfId="44" applyFont="1" applyBorder="1" applyAlignment="1">
      <alignment shrinkToFit="1"/>
    </xf>
    <xf numFmtId="164" fontId="41" fillId="0" borderId="14" xfId="44" applyFont="1" applyBorder="1" applyAlignment="1">
      <alignment horizontal="left" shrinkToFit="1"/>
    </xf>
    <xf numFmtId="164" fontId="41" fillId="0" borderId="14" xfId="44" applyFont="1" applyBorder="1" applyAlignment="1">
      <alignment shrinkToFit="1"/>
    </xf>
    <xf numFmtId="164" fontId="41" fillId="0" borderId="15" xfId="44" applyFont="1" applyBorder="1" applyAlignment="1">
      <alignment shrinkToFit="1"/>
    </xf>
    <xf numFmtId="0" fontId="42" fillId="0" borderId="40" xfId="82" applyFont="1" applyBorder="1" applyAlignment="1">
      <alignment shrinkToFit="1"/>
    </xf>
    <xf numFmtId="1" fontId="39" fillId="0" borderId="40" xfId="82" applyNumberFormat="1" applyFont="1" applyBorder="1" applyAlignment="1">
      <alignment horizontal="center"/>
    </xf>
    <xf numFmtId="164" fontId="41" fillId="0" borderId="40" xfId="44" applyFont="1" applyBorder="1" applyAlignment="1">
      <alignment horizontal="left" shrinkToFit="1"/>
    </xf>
    <xf numFmtId="164" fontId="38" fillId="0" borderId="40" xfId="44" applyFont="1" applyBorder="1" applyAlignment="1">
      <alignment horizontal="center" shrinkToFit="1"/>
    </xf>
    <xf numFmtId="1" fontId="39" fillId="0" borderId="40" xfId="44" applyNumberFormat="1" applyFont="1" applyBorder="1" applyAlignment="1">
      <alignment horizontal="center"/>
    </xf>
    <xf numFmtId="164" fontId="39" fillId="0" borderId="40" xfId="44" applyFont="1" applyBorder="1" applyAlignment="1">
      <alignment shrinkToFit="1"/>
    </xf>
    <xf numFmtId="164" fontId="39" fillId="0" borderId="40" xfId="44" applyFont="1" applyBorder="1" applyAlignment="1">
      <alignment horizontal="left" shrinkToFit="1"/>
    </xf>
    <xf numFmtId="164" fontId="39" fillId="0" borderId="40" xfId="44" applyFont="1" applyBorder="1" applyAlignment="1">
      <alignment horizontal="center"/>
    </xf>
    <xf numFmtId="0" fontId="41" fillId="0" borderId="15" xfId="82" applyFont="1" applyBorder="1" applyAlignment="1">
      <alignment shrinkToFit="1"/>
    </xf>
    <xf numFmtId="0" fontId="68" fillId="0" borderId="40" xfId="82" applyFont="1" applyBorder="1" applyAlignment="1">
      <alignment horizontal="center"/>
    </xf>
    <xf numFmtId="164" fontId="71" fillId="19" borderId="0" xfId="44" applyFont="1" applyFill="1" applyBorder="1" applyAlignment="1">
      <alignment horizontal="center" shrinkToFit="1"/>
    </xf>
    <xf numFmtId="164" fontId="35" fillId="0" borderId="28" xfId="44" applyFont="1" applyBorder="1" applyAlignment="1">
      <alignment horizontal="center"/>
    </xf>
    <xf numFmtId="0" fontId="35" fillId="0" borderId="14" xfId="82" applyFont="1" applyBorder="1" applyAlignment="1">
      <alignment horizontal="center"/>
    </xf>
    <xf numFmtId="164" fontId="35" fillId="0" borderId="14" xfId="44" applyFont="1" applyBorder="1" applyAlignment="1">
      <alignment horizontal="center"/>
    </xf>
    <xf numFmtId="0" fontId="33" fillId="0" borderId="41" xfId="82" applyFont="1" applyBorder="1" applyAlignment="1">
      <alignment horizontal="left"/>
    </xf>
    <xf numFmtId="168" fontId="15" fillId="0" borderId="38" xfId="82" applyNumberFormat="1" applyFont="1" applyBorder="1"/>
    <xf numFmtId="0" fontId="33" fillId="0" borderId="36" xfId="82" applyFont="1" applyBorder="1" applyAlignment="1">
      <alignment horizontal="left"/>
    </xf>
    <xf numFmtId="0" fontId="69" fillId="0" borderId="37" xfId="82" applyFont="1" applyBorder="1" applyAlignment="1">
      <alignment horizontal="left"/>
    </xf>
    <xf numFmtId="0" fontId="69" fillId="0" borderId="39" xfId="82" applyFont="1" applyBorder="1" applyAlignment="1">
      <alignment horizontal="left"/>
    </xf>
    <xf numFmtId="0" fontId="38" fillId="0" borderId="40" xfId="82" applyFont="1" applyBorder="1" applyAlignment="1">
      <alignment horizontal="center" shrinkToFit="1"/>
    </xf>
    <xf numFmtId="164" fontId="33" fillId="0" borderId="42" xfId="44" applyFont="1" applyBorder="1" applyAlignment="1" applyProtection="1">
      <alignment horizontal="left"/>
    </xf>
    <xf numFmtId="164" fontId="33" fillId="0" borderId="43" xfId="44" applyFont="1" applyBorder="1" applyAlignment="1" applyProtection="1">
      <alignment horizontal="left"/>
    </xf>
    <xf numFmtId="164" fontId="33" fillId="0" borderId="32" xfId="44" applyFont="1" applyBorder="1" applyAlignment="1" applyProtection="1">
      <alignment horizontal="left"/>
    </xf>
    <xf numFmtId="164" fontId="69" fillId="0" borderId="28" xfId="44" applyFont="1" applyBorder="1" applyAlignment="1" applyProtection="1">
      <alignment horizontal="left"/>
    </xf>
    <xf numFmtId="164" fontId="69" fillId="0" borderId="14" xfId="44" applyFont="1" applyBorder="1" applyAlignment="1" applyProtection="1">
      <alignment horizontal="left"/>
    </xf>
    <xf numFmtId="164" fontId="69" fillId="0" borderId="40" xfId="44" applyFont="1" applyBorder="1" applyAlignment="1" applyProtection="1">
      <alignment horizontal="left"/>
    </xf>
    <xf numFmtId="164" fontId="33" fillId="0" borderId="28" xfId="44" applyFont="1" applyBorder="1" applyAlignment="1" applyProtection="1">
      <alignment horizontal="left"/>
    </xf>
    <xf numFmtId="164" fontId="33" fillId="0" borderId="14" xfId="44" applyFont="1" applyBorder="1" applyAlignment="1" applyProtection="1">
      <alignment horizontal="left"/>
    </xf>
    <xf numFmtId="164" fontId="33" fillId="0" borderId="40" xfId="44" applyFont="1" applyBorder="1" applyAlignment="1" applyProtection="1">
      <alignment horizontal="left"/>
    </xf>
    <xf numFmtId="164" fontId="39" fillId="0" borderId="28" xfId="44" applyFont="1" applyBorder="1" applyAlignment="1">
      <alignment horizontal="left" shrinkToFit="1"/>
    </xf>
    <xf numFmtId="164" fontId="39" fillId="19" borderId="0" xfId="44" applyFont="1" applyFill="1" applyBorder="1" applyAlignment="1">
      <alignment horizontal="center"/>
    </xf>
    <xf numFmtId="164" fontId="39" fillId="0" borderId="14" xfId="44" applyFont="1" applyBorder="1" applyAlignment="1">
      <alignment shrinkToFit="1"/>
    </xf>
    <xf numFmtId="164" fontId="38" fillId="0" borderId="0" xfId="44" applyFont="1" applyBorder="1" applyAlignment="1">
      <alignment horizontal="center" shrinkToFit="1"/>
    </xf>
    <xf numFmtId="164" fontId="39" fillId="0" borderId="29" xfId="44" applyFont="1" applyBorder="1" applyAlignment="1">
      <alignment shrinkToFit="1"/>
    </xf>
    <xf numFmtId="164" fontId="39" fillId="0" borderId="28" xfId="44" applyFont="1" applyBorder="1" applyAlignment="1">
      <alignment shrinkToFit="1"/>
    </xf>
    <xf numFmtId="164" fontId="39" fillId="0" borderId="0" xfId="44" applyFont="1" applyBorder="1" applyAlignment="1">
      <alignment horizontal="center"/>
    </xf>
    <xf numFmtId="172" fontId="40" fillId="0" borderId="28" xfId="82" applyNumberFormat="1" applyFont="1" applyBorder="1" applyAlignment="1">
      <alignment horizontal="center"/>
    </xf>
    <xf numFmtId="172" fontId="40" fillId="0" borderId="14" xfId="82" applyNumberFormat="1" applyFont="1" applyBorder="1" applyAlignment="1">
      <alignment horizontal="center"/>
    </xf>
    <xf numFmtId="172" fontId="40" fillId="0" borderId="40" xfId="82" applyNumberFormat="1" applyFont="1" applyBorder="1" applyAlignment="1">
      <alignment horizontal="center"/>
    </xf>
    <xf numFmtId="172" fontId="41" fillId="0" borderId="28" xfId="82" applyNumberFormat="1" applyFont="1" applyBorder="1" applyAlignment="1">
      <alignment horizontal="center"/>
    </xf>
    <xf numFmtId="172" fontId="41" fillId="0" borderId="14" xfId="82" applyNumberFormat="1" applyFont="1" applyBorder="1" applyAlignment="1">
      <alignment horizontal="center"/>
    </xf>
    <xf numFmtId="172" fontId="41" fillId="0" borderId="40" xfId="82" applyNumberFormat="1" applyFont="1" applyBorder="1" applyAlignment="1">
      <alignment horizontal="center"/>
    </xf>
    <xf numFmtId="172" fontId="41" fillId="19" borderId="28" xfId="82" applyNumberFormat="1" applyFont="1" applyFill="1" applyBorder="1" applyAlignment="1">
      <alignment horizontal="center"/>
    </xf>
    <xf numFmtId="172" fontId="41" fillId="19" borderId="14" xfId="82" applyNumberFormat="1" applyFont="1" applyFill="1" applyBorder="1" applyAlignment="1">
      <alignment horizontal="center"/>
    </xf>
    <xf numFmtId="172" fontId="40" fillId="19" borderId="28" xfId="82" applyNumberFormat="1" applyFont="1" applyFill="1" applyBorder="1" applyAlignment="1">
      <alignment horizontal="center"/>
    </xf>
    <xf numFmtId="172" fontId="40" fillId="19" borderId="14" xfId="82" applyNumberFormat="1" applyFont="1" applyFill="1" applyBorder="1" applyAlignment="1">
      <alignment horizontal="center"/>
    </xf>
    <xf numFmtId="172" fontId="41" fillId="19" borderId="40" xfId="82" applyNumberFormat="1" applyFont="1" applyFill="1" applyBorder="1" applyAlignment="1">
      <alignment horizontal="center"/>
    </xf>
    <xf numFmtId="164" fontId="28" fillId="0" borderId="0" xfId="44" applyFont="1" applyAlignment="1" applyProtection="1">
      <alignment horizontal="center"/>
    </xf>
    <xf numFmtId="164" fontId="73" fillId="0" borderId="0" xfId="44" applyFont="1" applyAlignment="1" applyProtection="1">
      <alignment horizontal="right"/>
    </xf>
    <xf numFmtId="164" fontId="39" fillId="0" borderId="0" xfId="44" applyFont="1" applyBorder="1" applyAlignment="1">
      <alignment shrinkToFit="1"/>
    </xf>
    <xf numFmtId="164" fontId="39" fillId="0" borderId="0" xfId="44" applyFont="1" applyBorder="1" applyAlignment="1">
      <alignment horizontal="left" shrinkToFit="1"/>
    </xf>
    <xf numFmtId="164" fontId="42" fillId="0" borderId="44" xfId="44" applyFont="1" applyBorder="1" applyAlignment="1">
      <alignment horizontal="center"/>
    </xf>
    <xf numFmtId="164" fontId="39" fillId="19" borderId="0" xfId="44" applyFont="1" applyFill="1" applyBorder="1" applyAlignment="1">
      <alignment horizontal="left"/>
    </xf>
    <xf numFmtId="164" fontId="39" fillId="19" borderId="0" xfId="44" applyFont="1" applyFill="1" applyBorder="1"/>
    <xf numFmtId="164" fontId="39" fillId="19" borderId="0" xfId="44" applyFont="1" applyFill="1" applyBorder="1" applyAlignment="1">
      <alignment shrinkToFit="1"/>
    </xf>
    <xf numFmtId="164" fontId="21" fillId="0" borderId="0" xfId="44" applyBorder="1" applyAlignment="1" applyProtection="1">
      <alignment shrinkToFit="1"/>
    </xf>
    <xf numFmtId="0" fontId="15" fillId="0" borderId="42" xfId="82" applyFont="1" applyBorder="1" applyAlignment="1">
      <alignment horizontal="center"/>
    </xf>
    <xf numFmtId="168" fontId="15" fillId="0" borderId="0" xfId="82" applyNumberFormat="1" applyFont="1"/>
    <xf numFmtId="0" fontId="15" fillId="0" borderId="0" xfId="82" applyFont="1" applyAlignment="1">
      <alignment horizontal="center"/>
    </xf>
    <xf numFmtId="168" fontId="70" fillId="0" borderId="0" xfId="82" applyNumberFormat="1" applyFont="1"/>
    <xf numFmtId="0" fontId="70" fillId="0" borderId="0" xfId="82" applyFont="1" applyAlignment="1">
      <alignment horizontal="center"/>
    </xf>
    <xf numFmtId="0" fontId="15" fillId="0" borderId="40" xfId="82" applyFont="1" applyBorder="1" applyAlignment="1">
      <alignment horizontal="center"/>
    </xf>
    <xf numFmtId="168" fontId="70" fillId="0" borderId="28" xfId="82" applyNumberFormat="1" applyFont="1" applyBorder="1"/>
    <xf numFmtId="168" fontId="15" fillId="0" borderId="40" xfId="82" applyNumberFormat="1" applyFont="1" applyBorder="1"/>
    <xf numFmtId="0" fontId="70" fillId="0" borderId="28" xfId="82" applyFont="1" applyBorder="1" applyAlignment="1">
      <alignment horizontal="center"/>
    </xf>
    <xf numFmtId="164" fontId="39" fillId="0" borderId="50" xfId="44" applyFont="1" applyBorder="1" applyAlignment="1">
      <alignment shrinkToFit="1"/>
    </xf>
    <xf numFmtId="164" fontId="39" fillId="0" borderId="32" xfId="44" applyFont="1" applyBorder="1" applyAlignment="1">
      <alignment shrinkToFit="1"/>
    </xf>
    <xf numFmtId="164" fontId="39" fillId="19" borderId="14" xfId="44" applyFont="1" applyFill="1" applyBorder="1" applyAlignment="1">
      <alignment horizontal="left"/>
    </xf>
    <xf numFmtId="0" fontId="38" fillId="0" borderId="51" xfId="82" applyFont="1" applyBorder="1" applyAlignment="1">
      <alignment horizontal="center" shrinkToFit="1"/>
    </xf>
    <xf numFmtId="0" fontId="39" fillId="0" borderId="40" xfId="82" applyFont="1" applyBorder="1" applyAlignment="1">
      <alignment shrinkToFit="1"/>
    </xf>
    <xf numFmtId="164" fontId="39" fillId="0" borderId="51" xfId="44" applyFont="1" applyBorder="1" applyAlignment="1">
      <alignment horizontal="center"/>
    </xf>
    <xf numFmtId="0" fontId="15" fillId="0" borderId="43" xfId="82" applyFont="1" applyBorder="1" applyAlignment="1">
      <alignment horizontal="center"/>
    </xf>
    <xf numFmtId="0" fontId="33" fillId="0" borderId="50" xfId="82" applyFont="1" applyBorder="1" applyAlignment="1">
      <alignment horizontal="left"/>
    </xf>
    <xf numFmtId="0" fontId="33" fillId="0" borderId="32" xfId="82" applyFont="1" applyBorder="1" applyAlignment="1">
      <alignment horizontal="left"/>
    </xf>
    <xf numFmtId="0" fontId="15" fillId="0" borderId="53" xfId="82" applyFont="1" applyBorder="1" applyAlignment="1">
      <alignment horizontal="center"/>
    </xf>
    <xf numFmtId="164" fontId="39" fillId="0" borderId="32" xfId="44" applyFont="1" applyBorder="1" applyAlignment="1">
      <alignment horizontal="left" shrinkToFit="1"/>
    </xf>
    <xf numFmtId="164" fontId="38" fillId="0" borderId="49" xfId="44" applyFont="1" applyBorder="1" applyAlignment="1">
      <alignment horizontal="center" shrinkToFit="1"/>
    </xf>
    <xf numFmtId="164" fontId="41" fillId="0" borderId="40" xfId="44" applyFont="1" applyBorder="1" applyAlignment="1">
      <alignment shrinkToFit="1"/>
    </xf>
    <xf numFmtId="164" fontId="72" fillId="0" borderId="0" xfId="44" applyFont="1" applyBorder="1" applyAlignment="1">
      <alignment horizontal="center"/>
    </xf>
    <xf numFmtId="0" fontId="45" fillId="0" borderId="14" xfId="82" applyBorder="1" applyAlignment="1">
      <alignment horizontal="center"/>
    </xf>
    <xf numFmtId="164" fontId="38" fillId="0" borderId="46" xfId="44" applyFont="1" applyBorder="1" applyAlignment="1">
      <alignment horizontal="center" shrinkToFit="1"/>
    </xf>
    <xf numFmtId="0" fontId="38" fillId="0" borderId="49" xfId="82" applyFont="1" applyBorder="1" applyAlignment="1">
      <alignment horizontal="center" shrinkToFit="1"/>
    </xf>
    <xf numFmtId="164" fontId="39" fillId="0" borderId="49" xfId="44" applyFont="1" applyBorder="1" applyAlignment="1">
      <alignment shrinkToFit="1"/>
    </xf>
    <xf numFmtId="164" fontId="39" fillId="0" borderId="55" xfId="44" applyFont="1" applyBorder="1" applyAlignment="1">
      <alignment shrinkToFit="1"/>
    </xf>
    <xf numFmtId="164" fontId="39" fillId="0" borderId="45" xfId="44" applyFont="1" applyBorder="1" applyAlignment="1">
      <alignment shrinkToFit="1"/>
    </xf>
    <xf numFmtId="0" fontId="41" fillId="0" borderId="40" xfId="82" applyFont="1" applyBorder="1" applyAlignment="1">
      <alignment shrinkToFit="1"/>
    </xf>
    <xf numFmtId="0" fontId="35" fillId="0" borderId="40" xfId="82" applyFont="1" applyBorder="1" applyAlignment="1">
      <alignment horizontal="center"/>
    </xf>
    <xf numFmtId="164" fontId="39" fillId="19" borderId="14" xfId="44" applyFont="1" applyFill="1" applyBorder="1"/>
    <xf numFmtId="164" fontId="45" fillId="0" borderId="40" xfId="44" applyFont="1" applyBorder="1" applyAlignment="1">
      <alignment shrinkToFit="1"/>
    </xf>
    <xf numFmtId="164" fontId="39" fillId="0" borderId="54" xfId="44" applyFont="1" applyBorder="1" applyAlignment="1">
      <alignment horizontal="left" shrinkToFit="1"/>
    </xf>
    <xf numFmtId="164" fontId="41" fillId="0" borderId="32" xfId="44" applyFont="1" applyBorder="1" applyAlignment="1">
      <alignment shrinkToFit="1"/>
    </xf>
    <xf numFmtId="164" fontId="41" fillId="0" borderId="54" xfId="44" applyFont="1" applyBorder="1" applyAlignment="1">
      <alignment horizontal="left" shrinkToFit="1"/>
    </xf>
    <xf numFmtId="168" fontId="15" fillId="0" borderId="53" xfId="82" applyNumberFormat="1" applyFont="1" applyBorder="1"/>
    <xf numFmtId="168" fontId="15" fillId="0" borderId="51" xfId="82" applyNumberFormat="1" applyFont="1" applyBorder="1"/>
    <xf numFmtId="0" fontId="15" fillId="0" borderId="50" xfId="82" applyFont="1" applyBorder="1" applyAlignment="1">
      <alignment horizontal="center"/>
    </xf>
    <xf numFmtId="0" fontId="15" fillId="0" borderId="52" xfId="82" applyFont="1" applyBorder="1" applyAlignment="1">
      <alignment horizontal="center"/>
    </xf>
    <xf numFmtId="0" fontId="15" fillId="0" borderId="51" xfId="82" applyFont="1" applyBorder="1" applyAlignment="1">
      <alignment horizontal="center"/>
    </xf>
    <xf numFmtId="0" fontId="15" fillId="4" borderId="43" xfId="82" applyFont="1" applyFill="1" applyBorder="1" applyAlignment="1">
      <alignment horizontal="center"/>
    </xf>
    <xf numFmtId="0" fontId="15" fillId="4" borderId="28" xfId="82" applyFont="1" applyFill="1" applyBorder="1" applyAlignment="1">
      <alignment horizontal="center"/>
    </xf>
    <xf numFmtId="0" fontId="15" fillId="4" borderId="14" xfId="82" applyFont="1" applyFill="1" applyBorder="1" applyAlignment="1">
      <alignment horizontal="center"/>
    </xf>
    <xf numFmtId="0" fontId="15" fillId="0" borderId="32" xfId="82" applyFont="1" applyBorder="1" applyAlignment="1">
      <alignment horizontal="center"/>
    </xf>
    <xf numFmtId="0" fontId="70" fillId="0" borderId="32" xfId="82" applyFont="1" applyBorder="1" applyAlignment="1">
      <alignment horizontal="center"/>
    </xf>
    <xf numFmtId="164" fontId="41" fillId="0" borderId="49" xfId="44" applyFont="1" applyBorder="1" applyAlignment="1">
      <alignment horizontal="left" shrinkToFit="1"/>
    </xf>
    <xf numFmtId="168" fontId="15" fillId="0" borderId="28" xfId="82" applyNumberFormat="1" applyFont="1" applyBorder="1" applyAlignment="1">
      <alignment horizontal="center"/>
    </xf>
    <xf numFmtId="168" fontId="15" fillId="0" borderId="14" xfId="82" applyNumberFormat="1" applyFont="1" applyBorder="1" applyAlignment="1">
      <alignment horizontal="center"/>
    </xf>
    <xf numFmtId="168" fontId="15" fillId="0" borderId="40" xfId="82" applyNumberFormat="1" applyFont="1" applyBorder="1" applyAlignment="1">
      <alignment horizontal="center"/>
    </xf>
    <xf numFmtId="168" fontId="15" fillId="0" borderId="53" xfId="82" applyNumberFormat="1" applyFont="1" applyBorder="1" applyAlignment="1">
      <alignment horizontal="center"/>
    </xf>
    <xf numFmtId="168" fontId="15" fillId="0" borderId="0" xfId="82" applyNumberFormat="1" applyFont="1" applyAlignment="1">
      <alignment horizontal="center"/>
    </xf>
    <xf numFmtId="168" fontId="15" fillId="0" borderId="51" xfId="82" applyNumberFormat="1" applyFont="1" applyBorder="1" applyAlignment="1">
      <alignment horizontal="center"/>
    </xf>
    <xf numFmtId="168" fontId="70" fillId="0" borderId="28" xfId="82" applyNumberFormat="1" applyFont="1" applyBorder="1" applyAlignment="1">
      <alignment horizontal="center"/>
    </xf>
    <xf numFmtId="168" fontId="70" fillId="0" borderId="14" xfId="82" applyNumberFormat="1" applyFont="1" applyBorder="1" applyAlignment="1">
      <alignment horizontal="center"/>
    </xf>
    <xf numFmtId="168" fontId="15" fillId="0" borderId="46" xfId="82" applyNumberFormat="1" applyFont="1" applyBorder="1" applyAlignment="1">
      <alignment horizontal="center"/>
    </xf>
    <xf numFmtId="168" fontId="70" fillId="0" borderId="49" xfId="82" applyNumberFormat="1" applyFont="1" applyBorder="1" applyAlignment="1">
      <alignment horizontal="center"/>
    </xf>
    <xf numFmtId="168" fontId="15" fillId="0" borderId="47" xfId="82" applyNumberFormat="1" applyFont="1" applyBorder="1" applyAlignment="1">
      <alignment horizontal="center"/>
    </xf>
    <xf numFmtId="168" fontId="15" fillId="0" borderId="48" xfId="82" applyNumberFormat="1" applyFont="1" applyBorder="1" applyAlignment="1">
      <alignment horizontal="center"/>
    </xf>
    <xf numFmtId="168" fontId="15" fillId="0" borderId="50" xfId="82" applyNumberFormat="1" applyFont="1" applyBorder="1" applyAlignment="1">
      <alignment horizontal="center"/>
    </xf>
    <xf numFmtId="168" fontId="15" fillId="0" borderId="32" xfId="82" applyNumberFormat="1" applyFont="1" applyBorder="1" applyAlignment="1">
      <alignment horizontal="center"/>
    </xf>
    <xf numFmtId="168" fontId="15" fillId="0" borderId="54" xfId="82" applyNumberFormat="1" applyFont="1" applyBorder="1" applyAlignment="1">
      <alignment horizontal="center"/>
    </xf>
    <xf numFmtId="168" fontId="15" fillId="0" borderId="31" xfId="82" applyNumberFormat="1" applyFont="1" applyBorder="1" applyAlignment="1">
      <alignment horizontal="center"/>
    </xf>
    <xf numFmtId="164" fontId="39" fillId="0" borderId="32" xfId="44" applyFont="1" applyBorder="1" applyAlignment="1">
      <alignment horizontal="center"/>
    </xf>
    <xf numFmtId="164" fontId="39" fillId="0" borderId="54" xfId="44" applyFont="1" applyBorder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74" fillId="0" borderId="33" xfId="44" applyFont="1" applyBorder="1" applyAlignment="1" applyProtection="1">
      <alignment horizontal="center"/>
    </xf>
    <xf numFmtId="164" fontId="74" fillId="0" borderId="34" xfId="44" applyFont="1" applyBorder="1" applyAlignment="1" applyProtection="1">
      <alignment horizontal="center"/>
    </xf>
    <xf numFmtId="169" fontId="36" fillId="39" borderId="12" xfId="44" applyNumberFormat="1" applyFont="1" applyFill="1" applyBorder="1" applyAlignment="1" applyProtection="1">
      <alignment horizontal="center" shrinkToFit="1"/>
    </xf>
    <xf numFmtId="164" fontId="35" fillId="0" borderId="0" xfId="44" applyFont="1" applyAlignment="1" applyProtection="1">
      <alignment horizontal="center" shrinkToFit="1"/>
    </xf>
    <xf numFmtId="164" fontId="35" fillId="0" borderId="40" xfId="44" applyFont="1" applyBorder="1" applyAlignment="1">
      <alignment horizontal="center"/>
    </xf>
    <xf numFmtId="164" fontId="35" fillId="0" borderId="0" xfId="44" applyFont="1" applyBorder="1" applyAlignment="1">
      <alignment horizontal="center"/>
    </xf>
  </cellXfs>
  <cellStyles count="90">
    <cellStyle name="20% — akcent 1 2" xfId="48"/>
    <cellStyle name="20% — akcent 2 2" xfId="49"/>
    <cellStyle name="20% — akcent 3 2" xfId="50"/>
    <cellStyle name="20% — akcent 4 2" xfId="51"/>
    <cellStyle name="20% — akcent 5 2" xfId="52"/>
    <cellStyle name="20% — akcent 6 2" xfId="53"/>
    <cellStyle name="40% — akcent 1 2" xfId="54"/>
    <cellStyle name="40% — akcent 2 2" xfId="55"/>
    <cellStyle name="40% — akcent 3 2" xfId="56"/>
    <cellStyle name="40% — akcent 4 2" xfId="57"/>
    <cellStyle name="40% — akcent 5 2" xfId="58"/>
    <cellStyle name="40% — akcent 6 2" xfId="59"/>
    <cellStyle name="60% — akcent 1 2" xfId="60"/>
    <cellStyle name="60% — akcent 2 2" xfId="61"/>
    <cellStyle name="60% — akcent 3 2" xfId="62"/>
    <cellStyle name="60% — akcent 4 2" xfId="63"/>
    <cellStyle name="60% — akcent 5 2" xfId="64"/>
    <cellStyle name="60% — akcent 6 2" xfId="65"/>
    <cellStyle name="Akcent 1 2" xfId="66"/>
    <cellStyle name="Akcent 2 2" xfId="67"/>
    <cellStyle name="Akcent 3 2" xfId="68"/>
    <cellStyle name="Akcent 4 2" xfId="69"/>
    <cellStyle name="Akcent 5 2" xfId="70"/>
    <cellStyle name="Akcent 6 2" xfId="71"/>
    <cellStyle name="Dane wejściowe 2" xfId="72"/>
    <cellStyle name="Dane wyjściowe 2" xfId="73"/>
    <cellStyle name="Dobry 2" xfId="74"/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y 2" xfId="81"/>
    <cellStyle name="Normalny" xfId="0" builtinId="0" customBuiltin="1"/>
    <cellStyle name="Normalny 2" xfId="47"/>
    <cellStyle name="Normalny_plany_niestacjonarne_WPiT 2014-2015 lato 02.02.15" xfId="44"/>
    <cellStyle name="Normalny_plany_niestacjonarne_WPiT 2014-2015 lato 02.02.15 2" xfId="82"/>
    <cellStyle name="Obliczenia 2" xfId="83"/>
    <cellStyle name="Result" xfId="45"/>
    <cellStyle name="Result2" xfId="46"/>
    <cellStyle name="Suma 2" xfId="84"/>
    <cellStyle name="Tekst objaśnienia 2" xfId="85"/>
    <cellStyle name="Tekst ostrzeżenia 2" xfId="86"/>
    <cellStyle name="Tytuł 2" xfId="87"/>
    <cellStyle name="Uwaga 2" xfId="88"/>
    <cellStyle name="Zły 2" xfId="89"/>
  </cellStyles>
  <dxfs count="0"/>
  <tableStyles count="0" defaultTableStyle="TableStyleMedium2" defaultPivotStyle="PivotStyleLight16"/>
  <colors>
    <mruColors>
      <color rgb="FFFF66FF"/>
      <color rgb="FFCCFFFF"/>
      <color rgb="FFCCCC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88"/>
  <sheetViews>
    <sheetView tabSelected="1" zoomScaleNormal="100" workbookViewId="0">
      <selection activeCell="O180" sqref="O180"/>
    </sheetView>
  </sheetViews>
  <sheetFormatPr defaultRowHeight="14.25"/>
  <cols>
    <col min="1" max="1" width="9.5" style="17" customWidth="1"/>
    <col min="2" max="2" width="8.125" style="17" customWidth="1"/>
    <col min="3" max="3" width="15.375" style="18" customWidth="1"/>
    <col min="4" max="4" width="9.75" style="17" customWidth="1"/>
    <col min="5" max="5" width="5.875" style="17" customWidth="1"/>
    <col min="6" max="6" width="1.875" style="17" customWidth="1"/>
    <col min="7" max="7" width="6.625" style="17" customWidth="1"/>
    <col min="8" max="8" width="36.375" style="17" customWidth="1"/>
    <col min="9" max="9" width="7.625" style="19" customWidth="1"/>
    <col min="10" max="10" width="15.875" style="20" customWidth="1"/>
    <col min="11" max="11" width="10.75" style="21" customWidth="1"/>
    <col min="12" max="12" width="8.625" style="17" customWidth="1"/>
    <col min="13" max="13" width="11.875" style="17" customWidth="1"/>
    <col min="14" max="14" width="6.75" style="17" customWidth="1"/>
    <col min="15" max="15" width="7" style="17" customWidth="1"/>
    <col min="16" max="16" width="11.125" style="17" customWidth="1"/>
    <col min="17" max="1023" width="8.5" style="17" customWidth="1"/>
    <col min="1024" max="1024" width="9" customWidth="1"/>
  </cols>
  <sheetData>
    <row r="1" spans="1:15" ht="18.75">
      <c r="A1" s="16" t="s">
        <v>68</v>
      </c>
      <c r="D1" s="18"/>
    </row>
    <row r="2" spans="1:15" ht="23.25">
      <c r="A2" s="22" t="s">
        <v>19</v>
      </c>
      <c r="B2" s="23" t="s">
        <v>20</v>
      </c>
      <c r="C2" s="24"/>
      <c r="D2" s="24"/>
      <c r="I2" s="83"/>
      <c r="J2" s="82"/>
      <c r="K2" s="235" t="s">
        <v>70</v>
      </c>
      <c r="L2" s="236"/>
    </row>
    <row r="3" spans="1:15" ht="18.75">
      <c r="A3" s="22" t="s">
        <v>69</v>
      </c>
      <c r="B3" s="78" t="s">
        <v>74</v>
      </c>
      <c r="C3" s="79"/>
      <c r="D3" s="79"/>
      <c r="H3" s="160" t="s">
        <v>76</v>
      </c>
      <c r="I3" s="42"/>
      <c r="J3" s="82"/>
      <c r="K3" s="25"/>
    </row>
    <row r="4" spans="1:15" ht="18.75">
      <c r="A4" s="22" t="s">
        <v>21</v>
      </c>
      <c r="B4" s="23" t="s">
        <v>35</v>
      </c>
      <c r="C4" s="24"/>
      <c r="D4" s="24"/>
      <c r="H4" s="161" t="s">
        <v>78</v>
      </c>
      <c r="I4" s="43"/>
      <c r="J4" s="237">
        <v>45575</v>
      </c>
      <c r="K4" s="27"/>
    </row>
    <row r="5" spans="1:15" ht="18.75">
      <c r="A5" s="22" t="s">
        <v>22</v>
      </c>
      <c r="B5" s="28" t="s">
        <v>75</v>
      </c>
      <c r="C5" s="24"/>
      <c r="D5" s="24"/>
      <c r="H5" s="107"/>
      <c r="I5" s="26"/>
      <c r="J5" s="238" t="s">
        <v>133</v>
      </c>
      <c r="K5" s="29"/>
      <c r="L5" s="30"/>
      <c r="M5" s="31"/>
    </row>
    <row r="6" spans="1:15" ht="19.5" thickBot="1">
      <c r="A6" s="22"/>
      <c r="B6" s="28"/>
      <c r="C6" s="24"/>
      <c r="D6" s="24"/>
      <c r="H6" s="107"/>
      <c r="I6" s="32"/>
    </row>
    <row r="7" spans="1:15" s="33" customFormat="1" ht="24.75" thickBot="1">
      <c r="A7" s="66" t="s">
        <v>23</v>
      </c>
      <c r="B7" s="44" t="s">
        <v>34</v>
      </c>
      <c r="C7" s="45" t="s">
        <v>24</v>
      </c>
      <c r="D7" s="45" t="s">
        <v>25</v>
      </c>
      <c r="E7" s="234" t="s">
        <v>26</v>
      </c>
      <c r="F7" s="234"/>
      <c r="G7" s="234"/>
      <c r="H7" s="66" t="s">
        <v>27</v>
      </c>
      <c r="I7" s="46" t="s">
        <v>28</v>
      </c>
      <c r="J7" s="46" t="s">
        <v>29</v>
      </c>
      <c r="K7" s="47" t="s">
        <v>30</v>
      </c>
      <c r="L7" s="48" t="s">
        <v>33</v>
      </c>
    </row>
    <row r="8" spans="1:15" s="33" customFormat="1" ht="12.75">
      <c r="A8" s="149">
        <v>45570</v>
      </c>
      <c r="B8" s="127" t="str">
        <f t="shared" ref="B8:B119" si="0">IF(WEEKDAY(A8,2)=5,"piątek",IF(WEEKDAY(A8,2)=6,"sobota",IF(WEEKDAY(A8,2)=7,"niedziela","Błąd")))</f>
        <v>sobota</v>
      </c>
      <c r="C8" s="96" t="s">
        <v>73</v>
      </c>
      <c r="D8" s="207" t="s">
        <v>35</v>
      </c>
      <c r="E8" s="216">
        <v>0.33333333333333331</v>
      </c>
      <c r="F8" s="97" t="s">
        <v>31</v>
      </c>
      <c r="G8" s="219">
        <v>0.43402777777777779</v>
      </c>
      <c r="H8" s="147"/>
      <c r="I8" s="75"/>
      <c r="J8" s="146"/>
      <c r="K8" s="73"/>
      <c r="L8" s="74"/>
      <c r="M8" s="34"/>
      <c r="O8" s="34"/>
    </row>
    <row r="9" spans="1:15" s="33" customFormat="1" ht="12.75">
      <c r="A9" s="150">
        <v>45570</v>
      </c>
      <c r="B9" s="106" t="str">
        <f t="shared" si="0"/>
        <v>sobota</v>
      </c>
      <c r="C9" s="99" t="s">
        <v>73</v>
      </c>
      <c r="D9" s="184" t="s">
        <v>35</v>
      </c>
      <c r="E9" s="217">
        <v>0.44097222222222227</v>
      </c>
      <c r="F9" s="100" t="s">
        <v>31</v>
      </c>
      <c r="G9" s="220">
        <v>0.54166666666666663</v>
      </c>
      <c r="H9" s="69"/>
      <c r="I9" s="49"/>
      <c r="J9" s="162"/>
      <c r="K9" s="51"/>
      <c r="L9" s="50"/>
      <c r="M9" s="34"/>
      <c r="O9" s="34"/>
    </row>
    <row r="10" spans="1:15" s="33" customFormat="1" ht="12.75">
      <c r="A10" s="150">
        <v>45570</v>
      </c>
      <c r="B10" s="106" t="str">
        <f t="shared" si="0"/>
        <v>sobota</v>
      </c>
      <c r="C10" s="99" t="s">
        <v>73</v>
      </c>
      <c r="D10" s="184" t="s">
        <v>35</v>
      </c>
      <c r="E10" s="217">
        <v>0.5625</v>
      </c>
      <c r="F10" s="100" t="s">
        <v>31</v>
      </c>
      <c r="G10" s="220">
        <v>0.66319444444444442</v>
      </c>
      <c r="H10" s="144" t="s">
        <v>42</v>
      </c>
      <c r="I10" s="49" t="s">
        <v>87</v>
      </c>
      <c r="J10" s="162" t="s">
        <v>72</v>
      </c>
      <c r="K10" s="51" t="s">
        <v>88</v>
      </c>
      <c r="L10" s="50">
        <v>3</v>
      </c>
      <c r="O10" s="34"/>
    </row>
    <row r="11" spans="1:15" s="33" customFormat="1" ht="12.75" customHeight="1">
      <c r="A11" s="150">
        <v>45570</v>
      </c>
      <c r="B11" s="106" t="str">
        <f t="shared" si="0"/>
        <v>sobota</v>
      </c>
      <c r="C11" s="99" t="s">
        <v>73</v>
      </c>
      <c r="D11" s="184" t="s">
        <v>35</v>
      </c>
      <c r="E11" s="217">
        <v>0.67013888888888884</v>
      </c>
      <c r="F11" s="100" t="s">
        <v>31</v>
      </c>
      <c r="G11" s="220">
        <v>0.77083333333333337</v>
      </c>
      <c r="H11" s="144" t="s">
        <v>37</v>
      </c>
      <c r="I11" s="49" t="s">
        <v>87</v>
      </c>
      <c r="J11" s="67" t="s">
        <v>38</v>
      </c>
      <c r="K11" s="51" t="s">
        <v>88</v>
      </c>
      <c r="L11" s="50">
        <v>3</v>
      </c>
    </row>
    <row r="12" spans="1:15" s="33" customFormat="1" ht="12.75" customHeight="1" thickBot="1">
      <c r="A12" s="151">
        <v>45570</v>
      </c>
      <c r="B12" s="129" t="str">
        <f t="shared" si="0"/>
        <v>sobota</v>
      </c>
      <c r="C12" s="122" t="s">
        <v>73</v>
      </c>
      <c r="D12" s="208" t="s">
        <v>35</v>
      </c>
      <c r="E12" s="218">
        <v>0.77777777777777779</v>
      </c>
      <c r="F12" s="174" t="s">
        <v>31</v>
      </c>
      <c r="G12" s="221">
        <v>0.87847222222222221</v>
      </c>
      <c r="H12" s="69" t="s">
        <v>39</v>
      </c>
      <c r="I12" s="49" t="s">
        <v>87</v>
      </c>
      <c r="J12" s="162" t="s">
        <v>81</v>
      </c>
      <c r="K12" s="51" t="s">
        <v>88</v>
      </c>
      <c r="L12" s="50">
        <v>3</v>
      </c>
    </row>
    <row r="13" spans="1:15" s="33" customFormat="1" ht="12.75" customHeight="1">
      <c r="A13" s="152">
        <v>45571</v>
      </c>
      <c r="B13" s="130" t="str">
        <f t="shared" si="0"/>
        <v>niedziela</v>
      </c>
      <c r="C13" s="96" t="s">
        <v>73</v>
      </c>
      <c r="D13" s="184" t="s">
        <v>35</v>
      </c>
      <c r="E13" s="98">
        <v>0.33333333333333331</v>
      </c>
      <c r="F13" s="97" t="s">
        <v>31</v>
      </c>
      <c r="G13" s="216">
        <v>0.43402777777777779</v>
      </c>
      <c r="H13" s="147" t="s">
        <v>53</v>
      </c>
      <c r="I13" s="75" t="s">
        <v>87</v>
      </c>
      <c r="J13" s="146" t="s">
        <v>86</v>
      </c>
      <c r="K13" s="73" t="s">
        <v>88</v>
      </c>
      <c r="L13" s="74">
        <v>3</v>
      </c>
      <c r="M13" s="41"/>
    </row>
    <row r="14" spans="1:15" s="33" customFormat="1" ht="12.75" customHeight="1">
      <c r="A14" s="153">
        <v>45571</v>
      </c>
      <c r="B14" s="130" t="str">
        <f t="shared" si="0"/>
        <v>niedziela</v>
      </c>
      <c r="C14" s="99" t="s">
        <v>73</v>
      </c>
      <c r="D14" s="184" t="s">
        <v>35</v>
      </c>
      <c r="E14" s="103">
        <v>0.44097222222222227</v>
      </c>
      <c r="F14" s="100" t="s">
        <v>31</v>
      </c>
      <c r="G14" s="217">
        <v>0.54166666666666663</v>
      </c>
      <c r="H14" s="69" t="s">
        <v>39</v>
      </c>
      <c r="I14" s="145" t="s">
        <v>87</v>
      </c>
      <c r="J14" s="144" t="s">
        <v>81</v>
      </c>
      <c r="K14" s="232" t="s">
        <v>88</v>
      </c>
      <c r="L14" s="50">
        <v>3</v>
      </c>
      <c r="M14" s="34"/>
    </row>
    <row r="15" spans="1:15" s="33" customFormat="1" ht="12.75" customHeight="1">
      <c r="A15" s="153">
        <v>45571</v>
      </c>
      <c r="B15" s="130" t="str">
        <f t="shared" si="0"/>
        <v>niedziela</v>
      </c>
      <c r="C15" s="99" t="s">
        <v>73</v>
      </c>
      <c r="D15" s="184" t="s">
        <v>35</v>
      </c>
      <c r="E15" s="103">
        <v>0.5625</v>
      </c>
      <c r="F15" s="100" t="s">
        <v>31</v>
      </c>
      <c r="G15" s="217">
        <v>0.66319444444444442</v>
      </c>
      <c r="H15" s="144" t="s">
        <v>42</v>
      </c>
      <c r="I15" s="145" t="s">
        <v>87</v>
      </c>
      <c r="J15" s="144" t="s">
        <v>72</v>
      </c>
      <c r="K15" s="232" t="s">
        <v>88</v>
      </c>
      <c r="L15" s="50">
        <v>3</v>
      </c>
      <c r="M15" s="34"/>
    </row>
    <row r="16" spans="1:15" s="33" customFormat="1" ht="12.75" customHeight="1">
      <c r="A16" s="153">
        <v>45571</v>
      </c>
      <c r="B16" s="130" t="str">
        <f t="shared" si="0"/>
        <v>niedziela</v>
      </c>
      <c r="C16" s="99" t="s">
        <v>73</v>
      </c>
      <c r="D16" s="184" t="s">
        <v>35</v>
      </c>
      <c r="E16" s="103">
        <v>0.67013888888888884</v>
      </c>
      <c r="F16" s="100" t="s">
        <v>31</v>
      </c>
      <c r="G16" s="217">
        <v>0.77083333333333337</v>
      </c>
      <c r="H16" s="144" t="s">
        <v>41</v>
      </c>
      <c r="I16" s="145" t="s">
        <v>87</v>
      </c>
      <c r="J16" s="144" t="s">
        <v>38</v>
      </c>
      <c r="K16" s="232" t="s">
        <v>88</v>
      </c>
      <c r="L16" s="50">
        <v>3</v>
      </c>
    </row>
    <row r="17" spans="1:13" s="33" customFormat="1" ht="12.75" customHeight="1" thickBot="1">
      <c r="A17" s="154">
        <v>45571</v>
      </c>
      <c r="B17" s="130" t="str">
        <f t="shared" si="0"/>
        <v>niedziela</v>
      </c>
      <c r="C17" s="99" t="s">
        <v>73</v>
      </c>
      <c r="D17" s="184" t="s">
        <v>35</v>
      </c>
      <c r="E17" s="176">
        <v>0.77777777777777779</v>
      </c>
      <c r="F17" s="174" t="s">
        <v>31</v>
      </c>
      <c r="G17" s="218">
        <v>0.87847222222222221</v>
      </c>
      <c r="H17" s="119"/>
      <c r="I17" s="145"/>
      <c r="J17" s="118"/>
      <c r="K17" s="233"/>
      <c r="L17" s="117"/>
    </row>
    <row r="18" spans="1:13" s="33" customFormat="1" ht="12.75" customHeight="1">
      <c r="A18" s="150">
        <v>45577</v>
      </c>
      <c r="B18" s="185" t="str">
        <f t="shared" si="0"/>
        <v>sobota</v>
      </c>
      <c r="C18" s="96" t="s">
        <v>73</v>
      </c>
      <c r="D18" s="187" t="s">
        <v>35</v>
      </c>
      <c r="E18" s="98">
        <v>0.33333333333333331</v>
      </c>
      <c r="F18" s="171" t="s">
        <v>31</v>
      </c>
      <c r="G18" s="216">
        <v>0.43402777777777779</v>
      </c>
      <c r="H18" s="142" t="s">
        <v>98</v>
      </c>
      <c r="I18" s="75" t="s">
        <v>89</v>
      </c>
      <c r="J18" s="147" t="s">
        <v>81</v>
      </c>
      <c r="K18" s="124" t="s">
        <v>134</v>
      </c>
      <c r="L18" s="74">
        <v>3</v>
      </c>
    </row>
    <row r="19" spans="1:13" s="33" customFormat="1" ht="12.75" customHeight="1">
      <c r="A19" s="150">
        <v>45577</v>
      </c>
      <c r="B19" s="186" t="str">
        <f t="shared" si="0"/>
        <v>sobota</v>
      </c>
      <c r="C19" s="99" t="s">
        <v>73</v>
      </c>
      <c r="D19" s="171" t="s">
        <v>35</v>
      </c>
      <c r="E19" s="103">
        <v>0.33333333333333331</v>
      </c>
      <c r="F19" s="171" t="s">
        <v>31</v>
      </c>
      <c r="G19" s="217">
        <v>0.43402777777777779</v>
      </c>
      <c r="H19" s="69" t="s">
        <v>107</v>
      </c>
      <c r="I19" s="49" t="s">
        <v>89</v>
      </c>
      <c r="J19" s="180" t="s">
        <v>36</v>
      </c>
      <c r="K19" s="126" t="s">
        <v>135</v>
      </c>
      <c r="L19" s="50">
        <v>3</v>
      </c>
    </row>
    <row r="20" spans="1:13" s="33" customFormat="1" ht="12.75" customHeight="1">
      <c r="A20" s="150">
        <v>45577</v>
      </c>
      <c r="B20" s="186" t="str">
        <f t="shared" si="0"/>
        <v>sobota</v>
      </c>
      <c r="C20" s="99" t="s">
        <v>73</v>
      </c>
      <c r="D20" s="171" t="s">
        <v>35</v>
      </c>
      <c r="E20" s="103">
        <v>0.44097222222222227</v>
      </c>
      <c r="F20" s="171" t="s">
        <v>31</v>
      </c>
      <c r="G20" s="217">
        <v>0.54166666666666663</v>
      </c>
      <c r="H20" s="69" t="s">
        <v>97</v>
      </c>
      <c r="I20" s="49" t="s">
        <v>89</v>
      </c>
      <c r="J20" s="180" t="s">
        <v>36</v>
      </c>
      <c r="K20" s="126" t="s">
        <v>135</v>
      </c>
      <c r="L20" s="50">
        <v>3</v>
      </c>
    </row>
    <row r="21" spans="1:13" s="33" customFormat="1" ht="12.75" customHeight="1">
      <c r="A21" s="150">
        <v>45577</v>
      </c>
      <c r="B21" s="186" t="str">
        <f t="shared" si="0"/>
        <v>sobota</v>
      </c>
      <c r="C21" s="99" t="s">
        <v>73</v>
      </c>
      <c r="D21" s="171" t="s">
        <v>35</v>
      </c>
      <c r="E21" s="103">
        <v>0.44097222222222227</v>
      </c>
      <c r="F21" s="171" t="s">
        <v>31</v>
      </c>
      <c r="G21" s="217">
        <v>0.54166666666666663</v>
      </c>
      <c r="H21" s="69" t="s">
        <v>100</v>
      </c>
      <c r="I21" s="49" t="s">
        <v>89</v>
      </c>
      <c r="J21" s="144" t="s">
        <v>81</v>
      </c>
      <c r="K21" s="126" t="s">
        <v>134</v>
      </c>
      <c r="L21" s="50">
        <v>3</v>
      </c>
    </row>
    <row r="22" spans="1:13" s="33" customFormat="1" ht="12.75" customHeight="1">
      <c r="A22" s="150">
        <v>45577</v>
      </c>
      <c r="B22" s="186" t="str">
        <f t="shared" si="0"/>
        <v>sobota</v>
      </c>
      <c r="C22" s="99" t="s">
        <v>73</v>
      </c>
      <c r="D22" s="171" t="s">
        <v>35</v>
      </c>
      <c r="E22" s="103">
        <v>0.5625</v>
      </c>
      <c r="F22" s="171" t="s">
        <v>31</v>
      </c>
      <c r="G22" s="217">
        <v>0.66319444444444442</v>
      </c>
      <c r="H22" s="144" t="s">
        <v>109</v>
      </c>
      <c r="I22" s="49" t="s">
        <v>89</v>
      </c>
      <c r="J22" s="144" t="s">
        <v>90</v>
      </c>
      <c r="K22" s="126" t="s">
        <v>134</v>
      </c>
      <c r="L22" s="50">
        <v>3</v>
      </c>
    </row>
    <row r="23" spans="1:13" s="33" customFormat="1" ht="12.75" customHeight="1">
      <c r="A23" s="150">
        <v>45577</v>
      </c>
      <c r="B23" s="186" t="str">
        <f t="shared" si="0"/>
        <v>sobota</v>
      </c>
      <c r="C23" s="99" t="s">
        <v>73</v>
      </c>
      <c r="D23" s="171" t="s">
        <v>35</v>
      </c>
      <c r="E23" s="103">
        <v>0.5625</v>
      </c>
      <c r="F23" s="171" t="s">
        <v>31</v>
      </c>
      <c r="G23" s="217">
        <v>0.66319444444444442</v>
      </c>
      <c r="H23" s="144" t="s">
        <v>108</v>
      </c>
      <c r="I23" s="49" t="s">
        <v>89</v>
      </c>
      <c r="J23" s="144" t="s">
        <v>77</v>
      </c>
      <c r="K23" s="126" t="s">
        <v>135</v>
      </c>
      <c r="L23" s="50">
        <v>3</v>
      </c>
    </row>
    <row r="24" spans="1:13" s="33" customFormat="1" ht="12.75" customHeight="1">
      <c r="A24" s="150">
        <v>45577</v>
      </c>
      <c r="B24" s="186" t="str">
        <f t="shared" si="0"/>
        <v>sobota</v>
      </c>
      <c r="C24" s="99" t="s">
        <v>73</v>
      </c>
      <c r="D24" s="171" t="s">
        <v>35</v>
      </c>
      <c r="E24" s="103">
        <v>0.67013888888888884</v>
      </c>
      <c r="F24" s="171" t="s">
        <v>31</v>
      </c>
      <c r="G24" s="217">
        <v>0.77083333333333337</v>
      </c>
      <c r="H24" s="144" t="s">
        <v>110</v>
      </c>
      <c r="I24" s="49" t="s">
        <v>89</v>
      </c>
      <c r="J24" s="144" t="s">
        <v>77</v>
      </c>
      <c r="K24" s="126" t="s">
        <v>135</v>
      </c>
      <c r="L24" s="50">
        <v>3</v>
      </c>
    </row>
    <row r="25" spans="1:13" s="33" customFormat="1" ht="12.75" customHeight="1">
      <c r="A25" s="150">
        <v>45577</v>
      </c>
      <c r="B25" s="186" t="str">
        <f t="shared" si="0"/>
        <v>sobota</v>
      </c>
      <c r="C25" s="99" t="s">
        <v>73</v>
      </c>
      <c r="D25" s="171" t="s">
        <v>35</v>
      </c>
      <c r="E25" s="103">
        <v>0.67013888888888884</v>
      </c>
      <c r="F25" s="171" t="s">
        <v>31</v>
      </c>
      <c r="G25" s="217">
        <v>0.77083333333333337</v>
      </c>
      <c r="H25" s="144" t="s">
        <v>102</v>
      </c>
      <c r="I25" s="49" t="s">
        <v>89</v>
      </c>
      <c r="J25" s="144" t="s">
        <v>90</v>
      </c>
      <c r="K25" s="126" t="s">
        <v>134</v>
      </c>
      <c r="L25" s="50">
        <v>3</v>
      </c>
    </row>
    <row r="26" spans="1:13" s="33" customFormat="1" ht="12.75" customHeight="1" thickBot="1">
      <c r="A26" s="150">
        <v>45577</v>
      </c>
      <c r="B26" s="186" t="str">
        <f t="shared" si="0"/>
        <v>sobota</v>
      </c>
      <c r="C26" s="122" t="s">
        <v>73</v>
      </c>
      <c r="D26" s="171" t="s">
        <v>35</v>
      </c>
      <c r="E26" s="176">
        <v>0.77777777777777779</v>
      </c>
      <c r="F26" s="171" t="s">
        <v>31</v>
      </c>
      <c r="G26" s="218">
        <v>0.87847222222222221</v>
      </c>
      <c r="H26" s="118" t="s">
        <v>91</v>
      </c>
      <c r="I26" s="116" t="s">
        <v>89</v>
      </c>
      <c r="J26" s="118" t="s">
        <v>79</v>
      </c>
      <c r="K26" s="239" t="s">
        <v>136</v>
      </c>
      <c r="L26" s="117">
        <v>3</v>
      </c>
      <c r="M26" s="76"/>
    </row>
    <row r="27" spans="1:13" s="33" customFormat="1" ht="12.75" customHeight="1">
      <c r="A27" s="155">
        <v>45578</v>
      </c>
      <c r="B27" s="93" t="str">
        <f t="shared" si="0"/>
        <v>niedziela</v>
      </c>
      <c r="C27" s="96" t="s">
        <v>73</v>
      </c>
      <c r="D27" s="97" t="s">
        <v>35</v>
      </c>
      <c r="E27" s="175">
        <v>0.33333333333333331</v>
      </c>
      <c r="F27" s="177" t="s">
        <v>31</v>
      </c>
      <c r="G27" s="222">
        <v>0.43402777777777779</v>
      </c>
      <c r="H27" s="147" t="s">
        <v>109</v>
      </c>
      <c r="I27" s="145" t="s">
        <v>89</v>
      </c>
      <c r="J27" s="147" t="s">
        <v>90</v>
      </c>
      <c r="K27" s="124" t="s">
        <v>134</v>
      </c>
      <c r="L27" s="74">
        <v>3</v>
      </c>
    </row>
    <row r="28" spans="1:13" s="33" customFormat="1" ht="12.75" customHeight="1">
      <c r="A28" s="156">
        <v>45578</v>
      </c>
      <c r="B28" s="94" t="str">
        <f t="shared" si="0"/>
        <v>niedziela</v>
      </c>
      <c r="C28" s="99" t="s">
        <v>73</v>
      </c>
      <c r="D28" s="100" t="s">
        <v>35</v>
      </c>
      <c r="E28" s="101">
        <v>0.33333333333333331</v>
      </c>
      <c r="F28" s="102" t="s">
        <v>31</v>
      </c>
      <c r="G28" s="223">
        <v>0.43402777777777779</v>
      </c>
      <c r="H28" s="144" t="s">
        <v>101</v>
      </c>
      <c r="I28" s="145" t="s">
        <v>89</v>
      </c>
      <c r="J28" s="144" t="s">
        <v>38</v>
      </c>
      <c r="K28" s="126" t="s">
        <v>135</v>
      </c>
      <c r="L28" s="50">
        <v>3</v>
      </c>
    </row>
    <row r="29" spans="1:13" s="33" customFormat="1" ht="12.75" customHeight="1">
      <c r="A29" s="156">
        <v>45578</v>
      </c>
      <c r="B29" s="94" t="str">
        <f t="shared" si="0"/>
        <v>niedziela</v>
      </c>
      <c r="C29" s="99" t="s">
        <v>73</v>
      </c>
      <c r="D29" s="100" t="s">
        <v>35</v>
      </c>
      <c r="E29" s="101">
        <v>0.44097222222222227</v>
      </c>
      <c r="F29" s="102" t="s">
        <v>31</v>
      </c>
      <c r="G29" s="223">
        <v>0.54166666666666663</v>
      </c>
      <c r="H29" s="144" t="s">
        <v>104</v>
      </c>
      <c r="I29" s="145" t="s">
        <v>89</v>
      </c>
      <c r="J29" s="144" t="s">
        <v>38</v>
      </c>
      <c r="K29" s="126" t="s">
        <v>135</v>
      </c>
      <c r="L29" s="50">
        <v>3</v>
      </c>
    </row>
    <row r="30" spans="1:13" s="33" customFormat="1" ht="12.75" customHeight="1">
      <c r="A30" s="156">
        <v>45578</v>
      </c>
      <c r="B30" s="94" t="str">
        <f t="shared" si="0"/>
        <v>niedziela</v>
      </c>
      <c r="C30" s="99" t="s">
        <v>73</v>
      </c>
      <c r="D30" s="100" t="s">
        <v>35</v>
      </c>
      <c r="E30" s="101">
        <v>0.44097222222222227</v>
      </c>
      <c r="F30" s="102" t="s">
        <v>31</v>
      </c>
      <c r="G30" s="223">
        <v>0.54166666666666663</v>
      </c>
      <c r="H30" s="144" t="s">
        <v>102</v>
      </c>
      <c r="I30" s="145" t="s">
        <v>89</v>
      </c>
      <c r="J30" s="144" t="s">
        <v>90</v>
      </c>
      <c r="K30" s="126" t="s">
        <v>134</v>
      </c>
      <c r="L30" s="50">
        <v>3</v>
      </c>
      <c r="M30" s="76"/>
    </row>
    <row r="31" spans="1:13" s="33" customFormat="1" ht="12.75" customHeight="1">
      <c r="A31" s="156">
        <v>45578</v>
      </c>
      <c r="B31" s="94" t="str">
        <f t="shared" si="0"/>
        <v>niedziela</v>
      </c>
      <c r="C31" s="99" t="s">
        <v>73</v>
      </c>
      <c r="D31" s="100" t="s">
        <v>35</v>
      </c>
      <c r="E31" s="103">
        <v>0.5625</v>
      </c>
      <c r="F31" s="100" t="s">
        <v>31</v>
      </c>
      <c r="G31" s="217">
        <v>0.66319444444444442</v>
      </c>
      <c r="H31" s="144" t="s">
        <v>91</v>
      </c>
      <c r="I31" s="145" t="s">
        <v>89</v>
      </c>
      <c r="J31" s="144" t="s">
        <v>79</v>
      </c>
      <c r="K31" s="126" t="s">
        <v>136</v>
      </c>
      <c r="L31" s="50">
        <v>3</v>
      </c>
    </row>
    <row r="32" spans="1:13" s="33" customFormat="1" ht="12.75" customHeight="1">
      <c r="A32" s="156">
        <v>45578</v>
      </c>
      <c r="B32" s="130" t="str">
        <f t="shared" si="0"/>
        <v>niedziela</v>
      </c>
      <c r="C32" s="99" t="s">
        <v>73</v>
      </c>
      <c r="D32" s="100" t="s">
        <v>35</v>
      </c>
      <c r="E32" s="103">
        <v>0.67013888888888884</v>
      </c>
      <c r="F32" s="100" t="s">
        <v>31</v>
      </c>
      <c r="G32" s="217">
        <v>0.77083333333333337</v>
      </c>
      <c r="H32" s="72"/>
      <c r="I32" s="145"/>
      <c r="J32" s="144"/>
      <c r="K32" s="148"/>
      <c r="L32" s="50"/>
    </row>
    <row r="33" spans="1:13" s="33" customFormat="1" ht="12.75" customHeight="1" thickBot="1">
      <c r="A33" s="154">
        <v>45578</v>
      </c>
      <c r="B33" s="131" t="str">
        <f t="shared" si="0"/>
        <v>niedziela</v>
      </c>
      <c r="C33" s="122" t="s">
        <v>73</v>
      </c>
      <c r="D33" s="174" t="s">
        <v>35</v>
      </c>
      <c r="E33" s="176">
        <v>0.77777777777777779</v>
      </c>
      <c r="F33" s="174" t="s">
        <v>31</v>
      </c>
      <c r="G33" s="218">
        <v>0.87847222222222221</v>
      </c>
      <c r="H33" s="113"/>
      <c r="I33" s="181"/>
      <c r="J33" s="182"/>
      <c r="K33" s="183"/>
      <c r="L33" s="114"/>
      <c r="M33" s="76"/>
    </row>
    <row r="34" spans="1:13" s="33" customFormat="1" ht="12.75" customHeight="1">
      <c r="A34" s="149">
        <v>45591</v>
      </c>
      <c r="B34" s="106" t="str">
        <f t="shared" si="0"/>
        <v>sobota</v>
      </c>
      <c r="C34" s="96" t="s">
        <v>73</v>
      </c>
      <c r="D34" s="184" t="s">
        <v>35</v>
      </c>
      <c r="E34" s="98">
        <v>0.33333333333333331</v>
      </c>
      <c r="F34" s="97" t="s">
        <v>31</v>
      </c>
      <c r="G34" s="219">
        <v>0.43402777777777779</v>
      </c>
      <c r="H34" s="147" t="s">
        <v>53</v>
      </c>
      <c r="I34" s="75" t="s">
        <v>87</v>
      </c>
      <c r="J34" s="146" t="s">
        <v>86</v>
      </c>
      <c r="K34" s="73" t="s">
        <v>88</v>
      </c>
      <c r="L34" s="74">
        <v>3</v>
      </c>
    </row>
    <row r="35" spans="1:13" s="33" customFormat="1" ht="12.75" customHeight="1">
      <c r="A35" s="150">
        <v>45591</v>
      </c>
      <c r="B35" s="106" t="str">
        <f t="shared" si="0"/>
        <v>sobota</v>
      </c>
      <c r="C35" s="99" t="s">
        <v>73</v>
      </c>
      <c r="D35" s="184" t="s">
        <v>35</v>
      </c>
      <c r="E35" s="103">
        <v>0.44097222222222227</v>
      </c>
      <c r="F35" s="100" t="s">
        <v>31</v>
      </c>
      <c r="G35" s="220">
        <v>0.54166666666666663</v>
      </c>
      <c r="H35" s="144" t="s">
        <v>40</v>
      </c>
      <c r="I35" s="71" t="s">
        <v>87</v>
      </c>
      <c r="J35" s="162" t="s">
        <v>71</v>
      </c>
      <c r="K35" s="192" t="s">
        <v>88</v>
      </c>
      <c r="L35" s="70">
        <v>3</v>
      </c>
      <c r="M35" s="76"/>
    </row>
    <row r="36" spans="1:13" s="33" customFormat="1" ht="12.75" customHeight="1">
      <c r="A36" s="150">
        <v>45591</v>
      </c>
      <c r="B36" s="106" t="str">
        <f t="shared" si="0"/>
        <v>sobota</v>
      </c>
      <c r="C36" s="99" t="s">
        <v>73</v>
      </c>
      <c r="D36" s="184" t="s">
        <v>35</v>
      </c>
      <c r="E36" s="103">
        <v>0.5625</v>
      </c>
      <c r="F36" s="100" t="s">
        <v>31</v>
      </c>
      <c r="G36" s="220">
        <v>0.66319444444444442</v>
      </c>
      <c r="H36" s="144" t="s">
        <v>42</v>
      </c>
      <c r="I36" s="49" t="s">
        <v>87</v>
      </c>
      <c r="J36" s="162" t="s">
        <v>72</v>
      </c>
      <c r="K36" s="51" t="s">
        <v>88</v>
      </c>
      <c r="L36" s="50">
        <v>3</v>
      </c>
    </row>
    <row r="37" spans="1:13" s="33" customFormat="1" ht="12.75" customHeight="1">
      <c r="A37" s="150">
        <v>45591</v>
      </c>
      <c r="B37" s="106" t="str">
        <f t="shared" si="0"/>
        <v>sobota</v>
      </c>
      <c r="C37" s="99" t="s">
        <v>73</v>
      </c>
      <c r="D37" s="184" t="s">
        <v>35</v>
      </c>
      <c r="E37" s="103">
        <v>0.67013888888888884</v>
      </c>
      <c r="F37" s="100" t="s">
        <v>31</v>
      </c>
      <c r="G37" s="220">
        <v>0.77083333333333337</v>
      </c>
      <c r="H37" s="144" t="s">
        <v>37</v>
      </c>
      <c r="I37" s="49" t="s">
        <v>87</v>
      </c>
      <c r="J37" s="67" t="s">
        <v>38</v>
      </c>
      <c r="K37" s="51" t="s">
        <v>88</v>
      </c>
      <c r="L37" s="50">
        <v>3</v>
      </c>
    </row>
    <row r="38" spans="1:13" s="33" customFormat="1" ht="12.75" customHeight="1" thickBot="1">
      <c r="A38" s="151">
        <v>45591</v>
      </c>
      <c r="B38" s="106" t="str">
        <f t="shared" ref="B38" si="1">IF(WEEKDAY(A38,2)=5,"piątek",IF(WEEKDAY(A38,2)=6,"sobota",IF(WEEKDAY(A38,2)=7,"niedziela","Błąd")))</f>
        <v>sobota</v>
      </c>
      <c r="C38" s="99" t="s">
        <v>73</v>
      </c>
      <c r="D38" s="184" t="s">
        <v>35</v>
      </c>
      <c r="E38" s="176">
        <v>0.77777777777777779</v>
      </c>
      <c r="F38" s="174" t="s">
        <v>31</v>
      </c>
      <c r="G38" s="221">
        <v>0.87847222222222221</v>
      </c>
      <c r="H38" s="119" t="s">
        <v>46</v>
      </c>
      <c r="I38" s="145" t="s">
        <v>87</v>
      </c>
      <c r="J38" s="118" t="s">
        <v>36</v>
      </c>
      <c r="K38" s="233" t="s">
        <v>88</v>
      </c>
      <c r="L38" s="117">
        <v>3</v>
      </c>
    </row>
    <row r="39" spans="1:13" s="33" customFormat="1" ht="12.75" customHeight="1">
      <c r="A39" s="152">
        <v>45592</v>
      </c>
      <c r="B39" s="93" t="str">
        <f t="shared" si="0"/>
        <v>niedziela</v>
      </c>
      <c r="C39" s="96" t="s">
        <v>73</v>
      </c>
      <c r="D39" s="169" t="s">
        <v>35</v>
      </c>
      <c r="E39" s="98">
        <v>0.33333333333333331</v>
      </c>
      <c r="F39" s="187" t="s">
        <v>31</v>
      </c>
      <c r="G39" s="216">
        <v>0.43402777777777779</v>
      </c>
      <c r="H39" s="142" t="s">
        <v>39</v>
      </c>
      <c r="I39" s="75" t="s">
        <v>87</v>
      </c>
      <c r="J39" s="147" t="s">
        <v>81</v>
      </c>
      <c r="K39" s="148" t="s">
        <v>88</v>
      </c>
      <c r="L39" s="74">
        <v>3</v>
      </c>
    </row>
    <row r="40" spans="1:13" s="33" customFormat="1" ht="12.75" customHeight="1">
      <c r="A40" s="153">
        <v>45592</v>
      </c>
      <c r="B40" s="94" t="str">
        <f t="shared" si="0"/>
        <v>niedziela</v>
      </c>
      <c r="C40" s="99" t="s">
        <v>73</v>
      </c>
      <c r="D40" s="184" t="s">
        <v>35</v>
      </c>
      <c r="E40" s="103">
        <v>0.44097222222222227</v>
      </c>
      <c r="F40" s="171" t="s">
        <v>31</v>
      </c>
      <c r="G40" s="217">
        <v>0.54166666666666663</v>
      </c>
      <c r="H40" s="69" t="s">
        <v>46</v>
      </c>
      <c r="I40" s="49" t="s">
        <v>87</v>
      </c>
      <c r="J40" s="144" t="s">
        <v>36</v>
      </c>
      <c r="K40" s="148" t="s">
        <v>88</v>
      </c>
      <c r="L40" s="50">
        <v>3</v>
      </c>
    </row>
    <row r="41" spans="1:13" s="33" customFormat="1" ht="12.75" customHeight="1">
      <c r="A41" s="153">
        <v>45592</v>
      </c>
      <c r="B41" s="94" t="str">
        <f t="shared" ref="B41:B42" si="2">IF(WEEKDAY(A41,2)=5,"piątek",IF(WEEKDAY(A41,2)=6,"sobota",IF(WEEKDAY(A41,2)=7,"niedziela","Błąd")))</f>
        <v>niedziela</v>
      </c>
      <c r="C41" s="99" t="s">
        <v>73</v>
      </c>
      <c r="D41" s="184" t="s">
        <v>35</v>
      </c>
      <c r="E41" s="103">
        <v>0.5625</v>
      </c>
      <c r="F41" s="171" t="s">
        <v>31</v>
      </c>
      <c r="G41" s="217">
        <v>0.66319444444444442</v>
      </c>
      <c r="H41" s="144" t="s">
        <v>37</v>
      </c>
      <c r="I41" s="49" t="s">
        <v>87</v>
      </c>
      <c r="J41" s="144" t="s">
        <v>38</v>
      </c>
      <c r="K41" s="148" t="s">
        <v>88</v>
      </c>
      <c r="L41" s="50">
        <v>3</v>
      </c>
    </row>
    <row r="42" spans="1:13" s="33" customFormat="1" ht="12.75" customHeight="1">
      <c r="A42" s="153">
        <v>45592</v>
      </c>
      <c r="B42" s="94" t="str">
        <f t="shared" si="2"/>
        <v>niedziela</v>
      </c>
      <c r="C42" s="99" t="s">
        <v>73</v>
      </c>
      <c r="D42" s="184" t="s">
        <v>35</v>
      </c>
      <c r="E42" s="103">
        <v>0.67013888888888884</v>
      </c>
      <c r="F42" s="171" t="s">
        <v>31</v>
      </c>
      <c r="G42" s="217">
        <v>0.77083333333333337</v>
      </c>
      <c r="H42" s="144" t="s">
        <v>41</v>
      </c>
      <c r="I42" s="49" t="s">
        <v>87</v>
      </c>
      <c r="J42" s="144" t="s">
        <v>38</v>
      </c>
      <c r="K42" s="148" t="s">
        <v>88</v>
      </c>
      <c r="L42" s="50">
        <v>3</v>
      </c>
    </row>
    <row r="43" spans="1:13" s="33" customFormat="1" ht="12.75" customHeight="1" thickBot="1">
      <c r="A43" s="154">
        <v>45592</v>
      </c>
      <c r="B43" s="94" t="str">
        <f t="shared" si="0"/>
        <v>niedziela</v>
      </c>
      <c r="C43" s="99" t="s">
        <v>73</v>
      </c>
      <c r="D43" s="184" t="s">
        <v>35</v>
      </c>
      <c r="E43" s="176">
        <v>0.77777777777777779</v>
      </c>
      <c r="F43" s="209" t="s">
        <v>31</v>
      </c>
      <c r="G43" s="218">
        <v>0.87847222222222221</v>
      </c>
      <c r="H43" s="115"/>
      <c r="I43" s="116"/>
      <c r="J43" s="190"/>
      <c r="K43" s="191"/>
      <c r="L43" s="117"/>
    </row>
    <row r="44" spans="1:13" s="33" customFormat="1" ht="12.75" customHeight="1">
      <c r="A44" s="149">
        <v>45612</v>
      </c>
      <c r="B44" s="133" t="str">
        <f t="shared" si="0"/>
        <v>sobota</v>
      </c>
      <c r="C44" s="96" t="s">
        <v>73</v>
      </c>
      <c r="D44" s="169" t="s">
        <v>35</v>
      </c>
      <c r="E44" s="98">
        <v>0.33333333333333331</v>
      </c>
      <c r="F44" s="187" t="s">
        <v>31</v>
      </c>
      <c r="G44" s="216">
        <v>0.43402777777777779</v>
      </c>
      <c r="H44" s="142" t="s">
        <v>98</v>
      </c>
      <c r="I44" s="75" t="s">
        <v>89</v>
      </c>
      <c r="J44" s="147" t="s">
        <v>81</v>
      </c>
      <c r="K44" s="124" t="s">
        <v>134</v>
      </c>
      <c r="L44" s="74">
        <v>3</v>
      </c>
    </row>
    <row r="45" spans="1:13" s="33" customFormat="1" ht="12.75" customHeight="1">
      <c r="A45" s="150">
        <v>45612</v>
      </c>
      <c r="B45" s="134" t="str">
        <f t="shared" si="0"/>
        <v>sobota</v>
      </c>
      <c r="C45" s="99" t="s">
        <v>73</v>
      </c>
      <c r="D45" s="184" t="s">
        <v>35</v>
      </c>
      <c r="E45" s="101">
        <v>0.33333333333333331</v>
      </c>
      <c r="F45" s="173" t="s">
        <v>31</v>
      </c>
      <c r="G45" s="223">
        <v>0.43402777777777779</v>
      </c>
      <c r="H45" s="69" t="s">
        <v>99</v>
      </c>
      <c r="I45" s="49" t="s">
        <v>89</v>
      </c>
      <c r="J45" s="180" t="s">
        <v>36</v>
      </c>
      <c r="K45" s="126" t="s">
        <v>135</v>
      </c>
      <c r="L45" s="50">
        <v>3</v>
      </c>
    </row>
    <row r="46" spans="1:13" s="33" customFormat="1" ht="12.75" customHeight="1">
      <c r="A46" s="150">
        <v>45612</v>
      </c>
      <c r="B46" s="134" t="str">
        <f t="shared" si="0"/>
        <v>sobota</v>
      </c>
      <c r="C46" s="99" t="s">
        <v>73</v>
      </c>
      <c r="D46" s="210" t="s">
        <v>35</v>
      </c>
      <c r="E46" s="103">
        <v>0.44097222222222227</v>
      </c>
      <c r="F46" s="171" t="s">
        <v>31</v>
      </c>
      <c r="G46" s="217">
        <v>0.54166666666666663</v>
      </c>
      <c r="H46" s="69" t="s">
        <v>97</v>
      </c>
      <c r="I46" s="49" t="s">
        <v>89</v>
      </c>
      <c r="J46" s="180" t="s">
        <v>36</v>
      </c>
      <c r="K46" s="126" t="s">
        <v>135</v>
      </c>
      <c r="L46" s="50">
        <v>3</v>
      </c>
    </row>
    <row r="47" spans="1:13" s="33" customFormat="1" ht="12.75" customHeight="1">
      <c r="A47" s="150">
        <v>45612</v>
      </c>
      <c r="B47" s="134" t="str">
        <f t="shared" si="0"/>
        <v>sobota</v>
      </c>
      <c r="C47" s="99" t="s">
        <v>73</v>
      </c>
      <c r="D47" s="210" t="s">
        <v>35</v>
      </c>
      <c r="E47" s="103">
        <v>0.44097222222222227</v>
      </c>
      <c r="F47" s="171" t="s">
        <v>31</v>
      </c>
      <c r="G47" s="217">
        <v>0.54166666666666663</v>
      </c>
      <c r="H47" s="69" t="s">
        <v>100</v>
      </c>
      <c r="I47" s="49" t="s">
        <v>89</v>
      </c>
      <c r="J47" s="144" t="s">
        <v>81</v>
      </c>
      <c r="K47" s="126" t="s">
        <v>134</v>
      </c>
      <c r="L47" s="50">
        <v>3</v>
      </c>
    </row>
    <row r="48" spans="1:13" s="33" customFormat="1" ht="12.75" customHeight="1">
      <c r="A48" s="150">
        <v>45612</v>
      </c>
      <c r="B48" s="134" t="str">
        <f t="shared" si="0"/>
        <v>sobota</v>
      </c>
      <c r="C48" s="99" t="s">
        <v>73</v>
      </c>
      <c r="D48" s="210" t="s">
        <v>35</v>
      </c>
      <c r="E48" s="103">
        <v>0.5625</v>
      </c>
      <c r="F48" s="171" t="s">
        <v>31</v>
      </c>
      <c r="G48" s="217">
        <v>0.66319444444444442</v>
      </c>
      <c r="H48" s="144" t="s">
        <v>103</v>
      </c>
      <c r="I48" s="49" t="s">
        <v>89</v>
      </c>
      <c r="J48" s="144" t="s">
        <v>90</v>
      </c>
      <c r="K48" s="126" t="s">
        <v>134</v>
      </c>
      <c r="L48" s="50">
        <v>3</v>
      </c>
    </row>
    <row r="49" spans="1:20" s="33" customFormat="1" ht="12.75" customHeight="1">
      <c r="A49" s="150">
        <v>45612</v>
      </c>
      <c r="B49" s="134" t="str">
        <f t="shared" si="0"/>
        <v>sobota</v>
      </c>
      <c r="C49" s="99" t="s">
        <v>73</v>
      </c>
      <c r="D49" s="210" t="s">
        <v>35</v>
      </c>
      <c r="E49" s="103">
        <v>0.5625</v>
      </c>
      <c r="F49" s="171" t="s">
        <v>31</v>
      </c>
      <c r="G49" s="217">
        <v>0.66319444444444442</v>
      </c>
      <c r="H49" s="144" t="s">
        <v>101</v>
      </c>
      <c r="I49" s="49" t="s">
        <v>89</v>
      </c>
      <c r="J49" s="144" t="s">
        <v>77</v>
      </c>
      <c r="K49" s="126" t="s">
        <v>135</v>
      </c>
      <c r="L49" s="50">
        <v>3</v>
      </c>
    </row>
    <row r="50" spans="1:20" s="33" customFormat="1" ht="12.75" customHeight="1">
      <c r="A50" s="150">
        <v>45612</v>
      </c>
      <c r="B50" s="134" t="str">
        <f t="shared" si="0"/>
        <v>sobota</v>
      </c>
      <c r="C50" s="99" t="s">
        <v>73</v>
      </c>
      <c r="D50" s="210" t="s">
        <v>35</v>
      </c>
      <c r="E50" s="103">
        <v>0.67013888888888884</v>
      </c>
      <c r="F50" s="171" t="s">
        <v>31</v>
      </c>
      <c r="G50" s="217">
        <v>0.77083333333333337</v>
      </c>
      <c r="H50" s="144" t="s">
        <v>104</v>
      </c>
      <c r="I50" s="49" t="s">
        <v>89</v>
      </c>
      <c r="J50" s="144" t="s">
        <v>77</v>
      </c>
      <c r="K50" s="126" t="s">
        <v>135</v>
      </c>
      <c r="L50" s="50">
        <v>3</v>
      </c>
    </row>
    <row r="51" spans="1:20" s="33" customFormat="1" ht="12.75" customHeight="1">
      <c r="A51" s="150">
        <v>45612</v>
      </c>
      <c r="B51" s="134" t="str">
        <f t="shared" si="0"/>
        <v>sobota</v>
      </c>
      <c r="C51" s="99" t="s">
        <v>73</v>
      </c>
      <c r="D51" s="210" t="s">
        <v>35</v>
      </c>
      <c r="E51" s="103">
        <v>0.67013888888888884</v>
      </c>
      <c r="F51" s="171" t="s">
        <v>31</v>
      </c>
      <c r="G51" s="217">
        <v>0.77083333333333337</v>
      </c>
      <c r="H51" s="144" t="s">
        <v>102</v>
      </c>
      <c r="I51" s="49" t="s">
        <v>89</v>
      </c>
      <c r="J51" s="144" t="s">
        <v>90</v>
      </c>
      <c r="K51" s="126" t="s">
        <v>134</v>
      </c>
      <c r="L51" s="50">
        <v>3</v>
      </c>
    </row>
    <row r="52" spans="1:20" s="33" customFormat="1" ht="12.75" customHeight="1" thickBot="1">
      <c r="A52" s="151">
        <v>45612</v>
      </c>
      <c r="B52" s="134" t="str">
        <f t="shared" si="0"/>
        <v>sobota</v>
      </c>
      <c r="C52" s="99" t="s">
        <v>73</v>
      </c>
      <c r="D52" s="210" t="s">
        <v>35</v>
      </c>
      <c r="E52" s="176">
        <v>0.77777777777777779</v>
      </c>
      <c r="F52" s="209" t="s">
        <v>31</v>
      </c>
      <c r="G52" s="218">
        <v>0.87847222222222221</v>
      </c>
      <c r="H52" s="118" t="s">
        <v>91</v>
      </c>
      <c r="I52" s="116" t="s">
        <v>89</v>
      </c>
      <c r="J52" s="118" t="s">
        <v>79</v>
      </c>
      <c r="K52" s="239" t="s">
        <v>136</v>
      </c>
      <c r="L52" s="117">
        <v>3</v>
      </c>
    </row>
    <row r="53" spans="1:20" s="33" customFormat="1" ht="12.75" customHeight="1">
      <c r="A53" s="152">
        <v>45613</v>
      </c>
      <c r="B53" s="136" t="str">
        <f t="shared" si="0"/>
        <v>niedziela</v>
      </c>
      <c r="C53" s="96" t="s">
        <v>73</v>
      </c>
      <c r="D53" s="211" t="s">
        <v>35</v>
      </c>
      <c r="E53" s="205">
        <v>0.33333333333333331</v>
      </c>
      <c r="F53" s="97" t="s">
        <v>31</v>
      </c>
      <c r="G53" s="224">
        <v>0.43402777777777779</v>
      </c>
      <c r="H53" s="142" t="s">
        <v>98</v>
      </c>
      <c r="I53" s="75" t="s">
        <v>89</v>
      </c>
      <c r="J53" s="147" t="s">
        <v>81</v>
      </c>
      <c r="K53" s="124" t="s">
        <v>134</v>
      </c>
      <c r="L53" s="74">
        <v>3</v>
      </c>
    </row>
    <row r="54" spans="1:20" s="33" customFormat="1" ht="12.75" customHeight="1">
      <c r="A54" s="153">
        <v>45613</v>
      </c>
      <c r="B54" s="137" t="str">
        <f t="shared" si="0"/>
        <v>niedziela</v>
      </c>
      <c r="C54" s="99" t="s">
        <v>73</v>
      </c>
      <c r="D54" s="212" t="s">
        <v>35</v>
      </c>
      <c r="E54" s="172">
        <v>0.33333333333333331</v>
      </c>
      <c r="F54" s="102" t="s">
        <v>31</v>
      </c>
      <c r="G54" s="225">
        <v>0.43402777777777779</v>
      </c>
      <c r="H54" s="144" t="s">
        <v>101</v>
      </c>
      <c r="I54" s="145" t="s">
        <v>89</v>
      </c>
      <c r="J54" s="144" t="s">
        <v>38</v>
      </c>
      <c r="K54" s="126" t="s">
        <v>135</v>
      </c>
      <c r="L54" s="50">
        <v>3</v>
      </c>
    </row>
    <row r="55" spans="1:20" s="33" customFormat="1" ht="12.75" customHeight="1">
      <c r="A55" s="153">
        <v>45613</v>
      </c>
      <c r="B55" s="137" t="str">
        <f t="shared" si="0"/>
        <v>niedziela</v>
      </c>
      <c r="C55" s="99" t="s">
        <v>73</v>
      </c>
      <c r="D55" s="212" t="s">
        <v>35</v>
      </c>
      <c r="E55" s="170">
        <v>0.44097222222222227</v>
      </c>
      <c r="F55" s="100" t="s">
        <v>31</v>
      </c>
      <c r="G55" s="226">
        <v>0.54166666666666663</v>
      </c>
      <c r="H55" s="144" t="s">
        <v>105</v>
      </c>
      <c r="I55" s="49" t="s">
        <v>89</v>
      </c>
      <c r="J55" s="144" t="s">
        <v>77</v>
      </c>
      <c r="K55" s="126" t="s">
        <v>135</v>
      </c>
      <c r="L55" s="50">
        <v>3</v>
      </c>
    </row>
    <row r="56" spans="1:20" s="33" customFormat="1" ht="12.75" customHeight="1">
      <c r="A56" s="153">
        <v>45613</v>
      </c>
      <c r="B56" s="137" t="str">
        <f t="shared" si="0"/>
        <v>niedziela</v>
      </c>
      <c r="C56" s="99" t="s">
        <v>73</v>
      </c>
      <c r="D56" s="212" t="s">
        <v>35</v>
      </c>
      <c r="E56" s="170">
        <v>0.44097222222222227</v>
      </c>
      <c r="F56" s="100" t="s">
        <v>31</v>
      </c>
      <c r="G56" s="226">
        <v>0.54166666666666663</v>
      </c>
      <c r="H56" s="69" t="s">
        <v>106</v>
      </c>
      <c r="I56" s="49" t="s">
        <v>89</v>
      </c>
      <c r="J56" s="144" t="s">
        <v>81</v>
      </c>
      <c r="K56" s="126" t="s">
        <v>134</v>
      </c>
      <c r="L56" s="50">
        <v>3</v>
      </c>
    </row>
    <row r="57" spans="1:20" s="33" customFormat="1" ht="12.75" customHeight="1">
      <c r="A57" s="153">
        <v>45613</v>
      </c>
      <c r="B57" s="137" t="str">
        <f t="shared" si="0"/>
        <v>niedziela</v>
      </c>
      <c r="C57" s="99" t="s">
        <v>73</v>
      </c>
      <c r="D57" s="100" t="s">
        <v>35</v>
      </c>
      <c r="E57" s="170">
        <v>0.5625</v>
      </c>
      <c r="F57" s="100" t="s">
        <v>31</v>
      </c>
      <c r="G57" s="226">
        <v>0.66319444444444442</v>
      </c>
      <c r="H57" s="144" t="s">
        <v>91</v>
      </c>
      <c r="I57" s="145" t="s">
        <v>89</v>
      </c>
      <c r="J57" s="144" t="s">
        <v>79</v>
      </c>
      <c r="K57" s="126" t="s">
        <v>136</v>
      </c>
      <c r="L57" s="50">
        <v>3</v>
      </c>
    </row>
    <row r="58" spans="1:20" s="33" customFormat="1" ht="12.75">
      <c r="A58" s="153">
        <v>45613</v>
      </c>
      <c r="B58" s="137" t="str">
        <f t="shared" si="0"/>
        <v>niedziela</v>
      </c>
      <c r="C58" s="99" t="s">
        <v>73</v>
      </c>
      <c r="D58" s="100" t="s">
        <v>35</v>
      </c>
      <c r="E58" s="170">
        <v>0.67013888888888884</v>
      </c>
      <c r="F58" s="100" t="s">
        <v>31</v>
      </c>
      <c r="G58" s="226">
        <v>0.77083333333333337</v>
      </c>
      <c r="H58" s="69"/>
      <c r="I58" s="49"/>
      <c r="J58" s="144"/>
      <c r="K58" s="51"/>
      <c r="L58" s="50"/>
      <c r="N58" s="35"/>
      <c r="O58" s="36"/>
      <c r="P58" s="35"/>
      <c r="Q58" s="34"/>
      <c r="S58" s="37"/>
      <c r="T58" s="38"/>
    </row>
    <row r="59" spans="1:20" s="33" customFormat="1" ht="13.5" thickBot="1">
      <c r="A59" s="154">
        <v>45613</v>
      </c>
      <c r="B59" s="138" t="str">
        <f t="shared" si="0"/>
        <v>niedziela</v>
      </c>
      <c r="C59" s="99" t="s">
        <v>73</v>
      </c>
      <c r="D59" s="174" t="s">
        <v>35</v>
      </c>
      <c r="E59" s="206">
        <v>0.77777777777777779</v>
      </c>
      <c r="F59" s="174" t="s">
        <v>31</v>
      </c>
      <c r="G59" s="227">
        <v>0.87847222222222221</v>
      </c>
      <c r="H59" s="111"/>
      <c r="I59" s="71"/>
      <c r="J59" s="121"/>
      <c r="K59" s="125"/>
      <c r="L59" s="70"/>
      <c r="N59" s="35"/>
      <c r="O59" s="36"/>
      <c r="P59" s="35"/>
      <c r="Q59" s="34"/>
      <c r="S59" s="37"/>
      <c r="T59" s="38"/>
    </row>
    <row r="60" spans="1:20" s="33" customFormat="1" ht="12.75">
      <c r="A60" s="150">
        <v>45619</v>
      </c>
      <c r="B60" s="134" t="str">
        <f t="shared" si="0"/>
        <v>sobota</v>
      </c>
      <c r="C60" s="96" t="s">
        <v>73</v>
      </c>
      <c r="D60" s="184" t="s">
        <v>35</v>
      </c>
      <c r="E60" s="175">
        <v>0.33333333333333331</v>
      </c>
      <c r="F60" s="173" t="s">
        <v>31</v>
      </c>
      <c r="G60" s="222">
        <v>0.43402777777777779</v>
      </c>
      <c r="H60" s="147" t="s">
        <v>53</v>
      </c>
      <c r="I60" s="193" t="s">
        <v>87</v>
      </c>
      <c r="J60" s="196" t="s">
        <v>86</v>
      </c>
      <c r="K60" s="73" t="s">
        <v>88</v>
      </c>
      <c r="L60" s="74">
        <v>3</v>
      </c>
      <c r="N60" s="35"/>
      <c r="O60" s="36"/>
      <c r="P60" s="35"/>
      <c r="Q60" s="34"/>
      <c r="S60" s="37"/>
      <c r="T60" s="38"/>
    </row>
    <row r="61" spans="1:20" s="33" customFormat="1" ht="12.75">
      <c r="A61" s="150">
        <v>45619</v>
      </c>
      <c r="B61" s="134" t="str">
        <f t="shared" si="0"/>
        <v>sobota</v>
      </c>
      <c r="C61" s="99" t="s">
        <v>73</v>
      </c>
      <c r="D61" s="184" t="s">
        <v>35</v>
      </c>
      <c r="E61" s="101">
        <v>0.44097222222222227</v>
      </c>
      <c r="F61" s="173" t="s">
        <v>31</v>
      </c>
      <c r="G61" s="223">
        <v>0.54166666666666663</v>
      </c>
      <c r="H61" s="144" t="s">
        <v>40</v>
      </c>
      <c r="I61" s="194" t="s">
        <v>87</v>
      </c>
      <c r="J61" s="162" t="s">
        <v>71</v>
      </c>
      <c r="K61" s="192" t="s">
        <v>88</v>
      </c>
      <c r="L61" s="70">
        <v>3</v>
      </c>
      <c r="N61" s="35"/>
      <c r="O61" s="36"/>
      <c r="P61" s="35"/>
      <c r="Q61" s="34"/>
      <c r="S61" s="37"/>
      <c r="T61" s="38"/>
    </row>
    <row r="62" spans="1:20" s="33" customFormat="1" ht="12.75">
      <c r="A62" s="150">
        <v>45619</v>
      </c>
      <c r="B62" s="134" t="str">
        <f t="shared" si="0"/>
        <v>sobota</v>
      </c>
      <c r="C62" s="99" t="s">
        <v>73</v>
      </c>
      <c r="D62" s="184" t="s">
        <v>35</v>
      </c>
      <c r="E62" s="101">
        <v>0.5625</v>
      </c>
      <c r="F62" s="173" t="s">
        <v>31</v>
      </c>
      <c r="G62" s="223">
        <v>0.66319444444444442</v>
      </c>
      <c r="H62" s="144" t="s">
        <v>42</v>
      </c>
      <c r="I62" s="189" t="s">
        <v>87</v>
      </c>
      <c r="J62" s="162" t="s">
        <v>72</v>
      </c>
      <c r="K62" s="51" t="s">
        <v>88</v>
      </c>
      <c r="L62" s="50">
        <v>3</v>
      </c>
      <c r="M62" s="76"/>
      <c r="N62" s="34"/>
      <c r="O62" s="34"/>
    </row>
    <row r="63" spans="1:20" s="33" customFormat="1" ht="12.75">
      <c r="A63" s="150">
        <v>45619</v>
      </c>
      <c r="B63" s="135" t="str">
        <f t="shared" si="0"/>
        <v>sobota</v>
      </c>
      <c r="C63" s="99" t="s">
        <v>73</v>
      </c>
      <c r="D63" s="184" t="s">
        <v>35</v>
      </c>
      <c r="E63" s="103">
        <v>0.67013888888888884</v>
      </c>
      <c r="F63" s="171" t="s">
        <v>31</v>
      </c>
      <c r="G63" s="217">
        <v>0.77083333333333337</v>
      </c>
      <c r="H63" s="69" t="s">
        <v>39</v>
      </c>
      <c r="I63" s="145" t="s">
        <v>87</v>
      </c>
      <c r="J63" s="162" t="s">
        <v>81</v>
      </c>
      <c r="K63" s="51" t="s">
        <v>88</v>
      </c>
      <c r="L63" s="50">
        <v>3</v>
      </c>
      <c r="N63" s="34"/>
      <c r="O63" s="34"/>
    </row>
    <row r="64" spans="1:20" s="33" customFormat="1" ht="13.5" thickBot="1">
      <c r="A64" s="150">
        <v>45619</v>
      </c>
      <c r="B64" s="135" t="str">
        <f t="shared" si="0"/>
        <v>sobota</v>
      </c>
      <c r="C64" s="122" t="s">
        <v>73</v>
      </c>
      <c r="D64" s="184" t="s">
        <v>35</v>
      </c>
      <c r="E64" s="176">
        <v>0.77777777777777779</v>
      </c>
      <c r="F64" s="171" t="s">
        <v>31</v>
      </c>
      <c r="G64" s="218">
        <v>0.87847222222222221</v>
      </c>
      <c r="H64" s="118" t="s">
        <v>37</v>
      </c>
      <c r="I64" s="189" t="s">
        <v>87</v>
      </c>
      <c r="J64" s="197" t="s">
        <v>38</v>
      </c>
      <c r="K64" s="120" t="s">
        <v>88</v>
      </c>
      <c r="L64" s="117">
        <v>3</v>
      </c>
      <c r="N64" s="34"/>
      <c r="O64" s="34"/>
    </row>
    <row r="65" spans="1:15" s="33" customFormat="1" ht="12.75">
      <c r="A65" s="152">
        <v>45620</v>
      </c>
      <c r="B65" s="136" t="str">
        <f t="shared" si="0"/>
        <v>niedziela</v>
      </c>
      <c r="C65" s="96" t="s">
        <v>73</v>
      </c>
      <c r="D65" s="97" t="s">
        <v>35</v>
      </c>
      <c r="E65" s="98">
        <v>0.33333333333333331</v>
      </c>
      <c r="F65" s="97" t="s">
        <v>31</v>
      </c>
      <c r="G65" s="228">
        <v>0.43402777777777779</v>
      </c>
      <c r="H65" s="142" t="s">
        <v>46</v>
      </c>
      <c r="I65" s="75" t="s">
        <v>87</v>
      </c>
      <c r="J65" s="147" t="s">
        <v>36</v>
      </c>
      <c r="K65" s="148" t="s">
        <v>88</v>
      </c>
      <c r="L65" s="74">
        <v>3</v>
      </c>
      <c r="M65" s="34"/>
      <c r="N65" s="34"/>
      <c r="O65" s="34"/>
    </row>
    <row r="66" spans="1:15" s="33" customFormat="1" ht="12.75">
      <c r="A66" s="153">
        <v>45620</v>
      </c>
      <c r="B66" s="137" t="str">
        <f t="shared" si="0"/>
        <v>niedziela</v>
      </c>
      <c r="C66" s="99" t="s">
        <v>73</v>
      </c>
      <c r="D66" s="100" t="s">
        <v>35</v>
      </c>
      <c r="E66" s="103">
        <v>0.44097222222222227</v>
      </c>
      <c r="F66" s="100" t="s">
        <v>31</v>
      </c>
      <c r="G66" s="229">
        <v>0.54166666666666663</v>
      </c>
      <c r="H66" s="144" t="s">
        <v>53</v>
      </c>
      <c r="I66" s="49" t="s">
        <v>87</v>
      </c>
      <c r="J66" s="144" t="s">
        <v>92</v>
      </c>
      <c r="K66" s="148" t="s">
        <v>88</v>
      </c>
      <c r="L66" s="50">
        <v>3</v>
      </c>
      <c r="M66" s="34"/>
      <c r="N66" s="34"/>
      <c r="O66" s="34"/>
    </row>
    <row r="67" spans="1:15" s="33" customFormat="1" ht="12.75">
      <c r="A67" s="153">
        <v>45620</v>
      </c>
      <c r="B67" s="137" t="str">
        <f t="shared" si="0"/>
        <v>niedziela</v>
      </c>
      <c r="C67" s="99" t="s">
        <v>73</v>
      </c>
      <c r="D67" s="100" t="s">
        <v>35</v>
      </c>
      <c r="E67" s="103">
        <v>0.5625</v>
      </c>
      <c r="F67" s="100" t="s">
        <v>31</v>
      </c>
      <c r="G67" s="229">
        <v>0.66319444444444442</v>
      </c>
      <c r="H67" s="69" t="s">
        <v>39</v>
      </c>
      <c r="I67" s="49" t="s">
        <v>87</v>
      </c>
      <c r="J67" s="144" t="s">
        <v>81</v>
      </c>
      <c r="K67" s="148" t="s">
        <v>88</v>
      </c>
      <c r="L67" s="50">
        <v>3</v>
      </c>
      <c r="M67" s="34"/>
      <c r="N67" s="34"/>
      <c r="O67" s="34"/>
    </row>
    <row r="68" spans="1:15" s="33" customFormat="1" ht="12.75">
      <c r="A68" s="153">
        <v>45620</v>
      </c>
      <c r="B68" s="137" t="str">
        <f t="shared" si="0"/>
        <v>niedziela</v>
      </c>
      <c r="C68" s="99" t="s">
        <v>73</v>
      </c>
      <c r="D68" s="100" t="s">
        <v>35</v>
      </c>
      <c r="E68" s="103">
        <v>0.67013888888888884</v>
      </c>
      <c r="F68" s="100" t="s">
        <v>31</v>
      </c>
      <c r="G68" s="229">
        <v>0.77083333333333337</v>
      </c>
      <c r="H68" s="144" t="s">
        <v>41</v>
      </c>
      <c r="I68" s="49" t="s">
        <v>87</v>
      </c>
      <c r="J68" s="144" t="s">
        <v>38</v>
      </c>
      <c r="K68" s="148" t="s">
        <v>88</v>
      </c>
      <c r="L68" s="50">
        <v>3</v>
      </c>
      <c r="M68" s="34"/>
      <c r="N68" s="34"/>
      <c r="O68" s="34"/>
    </row>
    <row r="69" spans="1:15" s="33" customFormat="1" ht="12.75" customHeight="1" thickBot="1">
      <c r="A69" s="153">
        <v>45620</v>
      </c>
      <c r="B69" s="138" t="str">
        <f t="shared" si="0"/>
        <v>niedziela</v>
      </c>
      <c r="C69" s="122" t="s">
        <v>73</v>
      </c>
      <c r="D69" s="104" t="s">
        <v>35</v>
      </c>
      <c r="E69" s="105">
        <v>0.77777777777777779</v>
      </c>
      <c r="F69" s="104" t="s">
        <v>31</v>
      </c>
      <c r="G69" s="230">
        <v>0.87847222222222221</v>
      </c>
      <c r="H69" s="119"/>
      <c r="I69" s="116"/>
      <c r="J69" s="118"/>
      <c r="K69" s="183"/>
      <c r="L69" s="117"/>
    </row>
    <row r="70" spans="1:15" s="33" customFormat="1" ht="12.75" customHeight="1">
      <c r="A70" s="157">
        <v>45633</v>
      </c>
      <c r="B70" s="139" t="str">
        <f t="shared" si="0"/>
        <v>sobota</v>
      </c>
      <c r="C70" s="96" t="s">
        <v>73</v>
      </c>
      <c r="D70" s="97" t="s">
        <v>35</v>
      </c>
      <c r="E70" s="128">
        <v>0.33333333333333331</v>
      </c>
      <c r="F70" s="169" t="s">
        <v>31</v>
      </c>
      <c r="G70" s="216">
        <v>0.43402777777777779</v>
      </c>
      <c r="H70" s="142" t="s">
        <v>111</v>
      </c>
      <c r="I70" s="75" t="s">
        <v>94</v>
      </c>
      <c r="J70" s="147" t="s">
        <v>81</v>
      </c>
      <c r="K70" s="124" t="s">
        <v>131</v>
      </c>
      <c r="L70" s="74">
        <v>3</v>
      </c>
    </row>
    <row r="71" spans="1:15" s="33" customFormat="1" ht="12.75" customHeight="1">
      <c r="A71" s="158">
        <v>45633</v>
      </c>
      <c r="B71" s="140" t="str">
        <f t="shared" si="0"/>
        <v>sobota</v>
      </c>
      <c r="C71" s="99" t="s">
        <v>73</v>
      </c>
      <c r="D71" s="100" t="s">
        <v>35</v>
      </c>
      <c r="E71" s="103">
        <v>0.44097222222222227</v>
      </c>
      <c r="F71" s="213" t="s">
        <v>31</v>
      </c>
      <c r="G71" s="217">
        <v>0.54166666666666663</v>
      </c>
      <c r="H71" s="69" t="s">
        <v>112</v>
      </c>
      <c r="I71" s="49" t="s">
        <v>94</v>
      </c>
      <c r="J71" s="200" t="s">
        <v>36</v>
      </c>
      <c r="K71" s="126" t="s">
        <v>132</v>
      </c>
      <c r="L71" s="50">
        <v>3</v>
      </c>
    </row>
    <row r="72" spans="1:15" s="33" customFormat="1" ht="12.75" customHeight="1">
      <c r="A72" s="158">
        <v>45633</v>
      </c>
      <c r="B72" s="140" t="s">
        <v>96</v>
      </c>
      <c r="C72" s="99" t="s">
        <v>73</v>
      </c>
      <c r="D72" s="100" t="s">
        <v>35</v>
      </c>
      <c r="E72" s="103">
        <v>0.44097222222222227</v>
      </c>
      <c r="F72" s="213" t="s">
        <v>31</v>
      </c>
      <c r="G72" s="217">
        <v>0.54166666666666663</v>
      </c>
      <c r="H72" s="69" t="s">
        <v>113</v>
      </c>
      <c r="I72" s="49" t="s">
        <v>94</v>
      </c>
      <c r="J72" s="144" t="s">
        <v>81</v>
      </c>
      <c r="K72" s="126" t="s">
        <v>131</v>
      </c>
      <c r="L72" s="50">
        <v>3</v>
      </c>
    </row>
    <row r="73" spans="1:15" s="33" customFormat="1" ht="12.75" customHeight="1">
      <c r="A73" s="158">
        <v>45633</v>
      </c>
      <c r="B73" s="140" t="str">
        <f t="shared" si="0"/>
        <v>sobota</v>
      </c>
      <c r="C73" s="99" t="s">
        <v>73</v>
      </c>
      <c r="D73" s="100" t="s">
        <v>35</v>
      </c>
      <c r="E73" s="91">
        <v>0.5625</v>
      </c>
      <c r="F73" s="184" t="s">
        <v>31</v>
      </c>
      <c r="G73" s="217">
        <v>0.66319444444444442</v>
      </c>
      <c r="H73" s="69" t="s">
        <v>114</v>
      </c>
      <c r="I73" s="49" t="s">
        <v>94</v>
      </c>
      <c r="J73" s="200" t="s">
        <v>36</v>
      </c>
      <c r="K73" s="126" t="s">
        <v>132</v>
      </c>
      <c r="L73" s="50">
        <v>3</v>
      </c>
    </row>
    <row r="74" spans="1:15" s="33" customFormat="1" ht="12.75" customHeight="1">
      <c r="A74" s="158">
        <v>45633</v>
      </c>
      <c r="B74" s="140" t="str">
        <f t="shared" si="0"/>
        <v>sobota</v>
      </c>
      <c r="C74" s="99" t="s">
        <v>73</v>
      </c>
      <c r="D74" s="100" t="s">
        <v>35</v>
      </c>
      <c r="E74" s="91">
        <v>0.5625</v>
      </c>
      <c r="F74" s="184" t="s">
        <v>31</v>
      </c>
      <c r="G74" s="217">
        <v>0.66319444444444442</v>
      </c>
      <c r="H74" s="69" t="s">
        <v>115</v>
      </c>
      <c r="I74" s="49" t="s">
        <v>94</v>
      </c>
      <c r="J74" s="144" t="s">
        <v>81</v>
      </c>
      <c r="K74" s="126" t="s">
        <v>131</v>
      </c>
      <c r="L74" s="50">
        <v>3</v>
      </c>
    </row>
    <row r="75" spans="1:15" s="33" customFormat="1" ht="12.75" customHeight="1">
      <c r="A75" s="158">
        <v>45633</v>
      </c>
      <c r="B75" s="140" t="str">
        <f t="shared" si="0"/>
        <v>sobota</v>
      </c>
      <c r="C75" s="99" t="s">
        <v>73</v>
      </c>
      <c r="D75" s="100" t="s">
        <v>35</v>
      </c>
      <c r="E75" s="91">
        <v>0.67013888888888884</v>
      </c>
      <c r="F75" s="184" t="s">
        <v>31</v>
      </c>
      <c r="G75" s="217">
        <v>0.77083333333333337</v>
      </c>
      <c r="H75" s="69" t="s">
        <v>116</v>
      </c>
      <c r="I75" s="49" t="s">
        <v>94</v>
      </c>
      <c r="J75" s="200" t="s">
        <v>36</v>
      </c>
      <c r="K75" s="126" t="s">
        <v>132</v>
      </c>
      <c r="L75" s="50">
        <v>3</v>
      </c>
    </row>
    <row r="76" spans="1:15" s="33" customFormat="1" ht="12.75" customHeight="1" thickBot="1">
      <c r="A76" s="158">
        <v>45633</v>
      </c>
      <c r="B76" s="141" t="str">
        <f t="shared" si="0"/>
        <v>sobota</v>
      </c>
      <c r="C76" s="99" t="s">
        <v>73</v>
      </c>
      <c r="D76" s="100" t="s">
        <v>35</v>
      </c>
      <c r="E76" s="95">
        <v>0.77777777777777779</v>
      </c>
      <c r="F76" s="208" t="s">
        <v>31</v>
      </c>
      <c r="G76" s="218">
        <v>0.87847222222222221</v>
      </c>
      <c r="H76" s="115"/>
      <c r="I76" s="49"/>
      <c r="J76" s="190"/>
      <c r="K76" s="126"/>
      <c r="L76" s="50"/>
    </row>
    <row r="77" spans="1:15" s="33" customFormat="1" ht="12.75" customHeight="1">
      <c r="A77" s="155">
        <v>45634</v>
      </c>
      <c r="B77" s="136" t="str">
        <f t="shared" si="0"/>
        <v>niedziela</v>
      </c>
      <c r="C77" s="96" t="s">
        <v>73</v>
      </c>
      <c r="D77" s="97" t="s">
        <v>35</v>
      </c>
      <c r="E77" s="98">
        <v>0.33333333333333331</v>
      </c>
      <c r="F77" s="187" t="s">
        <v>31</v>
      </c>
      <c r="G77" s="216">
        <v>0.43402777777777779</v>
      </c>
      <c r="H77" s="142" t="s">
        <v>111</v>
      </c>
      <c r="I77" s="75" t="s">
        <v>94</v>
      </c>
      <c r="J77" s="162" t="s">
        <v>81</v>
      </c>
      <c r="K77" s="124" t="s">
        <v>131</v>
      </c>
      <c r="L77" s="74">
        <v>3</v>
      </c>
      <c r="M77" s="88"/>
    </row>
    <row r="78" spans="1:15" s="33" customFormat="1" ht="12.75" customHeight="1">
      <c r="A78" s="156">
        <v>45634</v>
      </c>
      <c r="B78" s="137" t="str">
        <f t="shared" si="0"/>
        <v>niedziela</v>
      </c>
      <c r="C78" s="99" t="s">
        <v>73</v>
      </c>
      <c r="D78" s="100" t="s">
        <v>35</v>
      </c>
      <c r="E78" s="103">
        <v>0.44097222222222227</v>
      </c>
      <c r="F78" s="171" t="s">
        <v>31</v>
      </c>
      <c r="G78" s="217">
        <v>0.54166666666666663</v>
      </c>
      <c r="H78" s="69" t="s">
        <v>112</v>
      </c>
      <c r="I78" s="49" t="s">
        <v>94</v>
      </c>
      <c r="J78" s="166" t="s">
        <v>36</v>
      </c>
      <c r="K78" s="126" t="s">
        <v>132</v>
      </c>
      <c r="L78" s="50">
        <v>3</v>
      </c>
      <c r="M78" s="88"/>
    </row>
    <row r="79" spans="1:15" s="33" customFormat="1" ht="12.75" customHeight="1">
      <c r="A79" s="156">
        <v>45634</v>
      </c>
      <c r="B79" s="137" t="str">
        <f t="shared" si="0"/>
        <v>niedziela</v>
      </c>
      <c r="C79" s="99" t="s">
        <v>73</v>
      </c>
      <c r="D79" s="100" t="s">
        <v>35</v>
      </c>
      <c r="E79" s="103">
        <v>0.44097222222222227</v>
      </c>
      <c r="F79" s="171" t="s">
        <v>31</v>
      </c>
      <c r="G79" s="217">
        <v>0.54166666666666663</v>
      </c>
      <c r="H79" s="69" t="s">
        <v>113</v>
      </c>
      <c r="I79" s="49" t="s">
        <v>94</v>
      </c>
      <c r="J79" s="162" t="s">
        <v>81</v>
      </c>
      <c r="K79" s="126" t="s">
        <v>131</v>
      </c>
      <c r="L79" s="50">
        <v>3</v>
      </c>
      <c r="M79" s="34"/>
    </row>
    <row r="80" spans="1:15" s="33" customFormat="1" ht="12.75" customHeight="1">
      <c r="A80" s="156">
        <v>45634</v>
      </c>
      <c r="B80" s="137" t="str">
        <f t="shared" si="0"/>
        <v>niedziela</v>
      </c>
      <c r="C80" s="99" t="s">
        <v>73</v>
      </c>
      <c r="D80" s="100" t="s">
        <v>35</v>
      </c>
      <c r="E80" s="103">
        <v>0.5625</v>
      </c>
      <c r="F80" s="171" t="s">
        <v>31</v>
      </c>
      <c r="G80" s="217">
        <v>0.66319444444444442</v>
      </c>
      <c r="H80" s="69" t="s">
        <v>114</v>
      </c>
      <c r="I80" s="49" t="s">
        <v>94</v>
      </c>
      <c r="J80" s="166" t="s">
        <v>36</v>
      </c>
      <c r="K80" s="126" t="s">
        <v>132</v>
      </c>
      <c r="L80" s="50">
        <v>3</v>
      </c>
      <c r="M80" s="34"/>
    </row>
    <row r="81" spans="1:13" s="33" customFormat="1" ht="12.75" customHeight="1">
      <c r="A81" s="156">
        <v>45634</v>
      </c>
      <c r="B81" s="137" t="str">
        <f t="shared" si="0"/>
        <v>niedziela</v>
      </c>
      <c r="C81" s="99" t="s">
        <v>73</v>
      </c>
      <c r="D81" s="100" t="s">
        <v>35</v>
      </c>
      <c r="E81" s="103">
        <v>0.5625</v>
      </c>
      <c r="F81" s="171" t="s">
        <v>31</v>
      </c>
      <c r="G81" s="217">
        <v>0.66319444444444442</v>
      </c>
      <c r="H81" s="69" t="s">
        <v>117</v>
      </c>
      <c r="I81" s="49" t="s">
        <v>94</v>
      </c>
      <c r="J81" s="162" t="s">
        <v>81</v>
      </c>
      <c r="K81" s="126" t="s">
        <v>131</v>
      </c>
      <c r="L81" s="50">
        <v>3</v>
      </c>
      <c r="M81" s="34"/>
    </row>
    <row r="82" spans="1:13" s="33" customFormat="1" ht="12.75" customHeight="1">
      <c r="A82" s="156">
        <v>45634</v>
      </c>
      <c r="B82" s="137" t="str">
        <f t="shared" si="0"/>
        <v>niedziela</v>
      </c>
      <c r="C82" s="99" t="s">
        <v>73</v>
      </c>
      <c r="D82" s="100" t="s">
        <v>35</v>
      </c>
      <c r="E82" s="103">
        <v>0.67013888888888884</v>
      </c>
      <c r="F82" s="171" t="s">
        <v>31</v>
      </c>
      <c r="G82" s="217">
        <v>0.77083333333333337</v>
      </c>
      <c r="H82" s="69" t="s">
        <v>116</v>
      </c>
      <c r="I82" s="49" t="s">
        <v>94</v>
      </c>
      <c r="J82" s="166" t="s">
        <v>36</v>
      </c>
      <c r="K82" s="126" t="s">
        <v>132</v>
      </c>
      <c r="L82" s="50">
        <v>3</v>
      </c>
      <c r="M82" s="34"/>
    </row>
    <row r="83" spans="1:13" s="33" customFormat="1" ht="12.75" customHeight="1" thickBot="1">
      <c r="A83" s="154">
        <v>45634</v>
      </c>
      <c r="B83" s="138" t="str">
        <f t="shared" si="0"/>
        <v>niedziela</v>
      </c>
      <c r="C83" s="99" t="s">
        <v>73</v>
      </c>
      <c r="D83" s="100" t="s">
        <v>35</v>
      </c>
      <c r="E83" s="176">
        <v>0.77777777777777779</v>
      </c>
      <c r="F83" s="209" t="s">
        <v>31</v>
      </c>
      <c r="G83" s="218">
        <v>0.87847222222222221</v>
      </c>
      <c r="H83" s="110"/>
      <c r="I83" s="49"/>
      <c r="J83" s="112"/>
      <c r="K83" s="126"/>
      <c r="L83" s="50"/>
      <c r="M83" s="34"/>
    </row>
    <row r="84" spans="1:13" s="33" customFormat="1" ht="12.75" customHeight="1">
      <c r="A84" s="150">
        <v>45640</v>
      </c>
      <c r="B84" s="139" t="str">
        <f t="shared" si="0"/>
        <v>sobota</v>
      </c>
      <c r="C84" s="96" t="s">
        <v>73</v>
      </c>
      <c r="D84" s="97" t="s">
        <v>35</v>
      </c>
      <c r="E84" s="128">
        <v>0.33333333333333331</v>
      </c>
      <c r="F84" s="169" t="s">
        <v>31</v>
      </c>
      <c r="G84" s="216">
        <v>0.43402777777777779</v>
      </c>
      <c r="H84" s="178" t="s">
        <v>104</v>
      </c>
      <c r="I84" s="75" t="s">
        <v>89</v>
      </c>
      <c r="J84" s="147" t="s">
        <v>38</v>
      </c>
      <c r="K84" s="124" t="s">
        <v>138</v>
      </c>
      <c r="L84" s="74">
        <v>3</v>
      </c>
      <c r="M84" s="81"/>
    </row>
    <row r="85" spans="1:13" s="33" customFormat="1" ht="12.75" customHeight="1">
      <c r="A85" s="150">
        <v>45640</v>
      </c>
      <c r="B85" s="140" t="str">
        <f t="shared" si="0"/>
        <v>sobota</v>
      </c>
      <c r="C85" s="99" t="s">
        <v>73</v>
      </c>
      <c r="D85" s="100" t="s">
        <v>35</v>
      </c>
      <c r="E85" s="101">
        <v>0.33333333333333331</v>
      </c>
      <c r="F85" s="214" t="s">
        <v>31</v>
      </c>
      <c r="G85" s="223">
        <v>0.43402777777777779</v>
      </c>
      <c r="H85" s="179" t="s">
        <v>119</v>
      </c>
      <c r="I85" s="49" t="s">
        <v>94</v>
      </c>
      <c r="J85" s="144" t="s">
        <v>83</v>
      </c>
      <c r="K85" s="126" t="s">
        <v>137</v>
      </c>
      <c r="L85" s="50">
        <v>3</v>
      </c>
      <c r="M85" s="81"/>
    </row>
    <row r="86" spans="1:13" s="33" customFormat="1" ht="12.75" customHeight="1">
      <c r="A86" s="150">
        <v>45640</v>
      </c>
      <c r="B86" s="140" t="s">
        <v>96</v>
      </c>
      <c r="C86" s="99" t="s">
        <v>73</v>
      </c>
      <c r="D86" s="100" t="s">
        <v>35</v>
      </c>
      <c r="E86" s="101">
        <v>0.33333333333333331</v>
      </c>
      <c r="F86" s="214" t="s">
        <v>31</v>
      </c>
      <c r="G86" s="223">
        <v>0.43402777777777779</v>
      </c>
      <c r="H86" s="179" t="s">
        <v>122</v>
      </c>
      <c r="I86" s="49" t="s">
        <v>94</v>
      </c>
      <c r="J86" s="144" t="s">
        <v>83</v>
      </c>
      <c r="K86" s="126" t="s">
        <v>137</v>
      </c>
      <c r="L86" s="50">
        <v>3</v>
      </c>
      <c r="M86" s="81"/>
    </row>
    <row r="87" spans="1:13" s="33" customFormat="1" ht="12.75" customHeight="1">
      <c r="A87" s="150">
        <v>45640</v>
      </c>
      <c r="B87" s="140" t="str">
        <f t="shared" si="0"/>
        <v>sobota</v>
      </c>
      <c r="C87" s="99" t="s">
        <v>73</v>
      </c>
      <c r="D87" s="100" t="s">
        <v>35</v>
      </c>
      <c r="E87" s="91">
        <v>0.44097222222222227</v>
      </c>
      <c r="F87" s="184" t="s">
        <v>31</v>
      </c>
      <c r="G87" s="217">
        <v>0.54166666666666663</v>
      </c>
      <c r="H87" s="179" t="s">
        <v>110</v>
      </c>
      <c r="I87" s="49" t="s">
        <v>89</v>
      </c>
      <c r="J87" s="144" t="s">
        <v>77</v>
      </c>
      <c r="K87" s="126" t="s">
        <v>138</v>
      </c>
      <c r="L87" s="50">
        <v>3</v>
      </c>
    </row>
    <row r="88" spans="1:13" s="33" customFormat="1" ht="12.75" customHeight="1">
      <c r="A88" s="150">
        <v>45640</v>
      </c>
      <c r="B88" s="140" t="str">
        <f t="shared" si="0"/>
        <v>sobota</v>
      </c>
      <c r="C88" s="99" t="s">
        <v>73</v>
      </c>
      <c r="D88" s="100" t="s">
        <v>35</v>
      </c>
      <c r="E88" s="103">
        <v>0.44097222222222227</v>
      </c>
      <c r="F88" s="213" t="s">
        <v>31</v>
      </c>
      <c r="G88" s="217">
        <v>0.54166666666666663</v>
      </c>
      <c r="H88" s="179" t="s">
        <v>120</v>
      </c>
      <c r="I88" s="49" t="s">
        <v>94</v>
      </c>
      <c r="J88" s="144" t="s">
        <v>83</v>
      </c>
      <c r="K88" s="126" t="s">
        <v>137</v>
      </c>
      <c r="L88" s="50">
        <v>3</v>
      </c>
    </row>
    <row r="89" spans="1:13" s="33" customFormat="1" ht="12.75" customHeight="1">
      <c r="A89" s="150">
        <v>45640</v>
      </c>
      <c r="B89" s="140" t="str">
        <f t="shared" si="0"/>
        <v>sobota</v>
      </c>
      <c r="C89" s="99" t="s">
        <v>73</v>
      </c>
      <c r="D89" s="100" t="s">
        <v>35</v>
      </c>
      <c r="E89" s="103">
        <v>0.44097222222222227</v>
      </c>
      <c r="F89" s="213" t="s">
        <v>31</v>
      </c>
      <c r="G89" s="217">
        <v>0.54166666666666663</v>
      </c>
      <c r="H89" s="179" t="s">
        <v>124</v>
      </c>
      <c r="I89" s="49" t="s">
        <v>94</v>
      </c>
      <c r="J89" s="144" t="s">
        <v>83</v>
      </c>
      <c r="K89" s="126" t="s">
        <v>137</v>
      </c>
      <c r="L89" s="50">
        <v>3</v>
      </c>
    </row>
    <row r="90" spans="1:13" s="33" customFormat="1" ht="12.75" customHeight="1">
      <c r="A90" s="150">
        <v>45640</v>
      </c>
      <c r="B90" s="140" t="str">
        <f t="shared" si="0"/>
        <v>sobota</v>
      </c>
      <c r="C90" s="99" t="s">
        <v>73</v>
      </c>
      <c r="D90" s="100" t="s">
        <v>35</v>
      </c>
      <c r="E90" s="91">
        <v>0.5625</v>
      </c>
      <c r="F90" s="184" t="s">
        <v>31</v>
      </c>
      <c r="G90" s="217">
        <v>0.66319444444444442</v>
      </c>
      <c r="H90" s="179" t="s">
        <v>125</v>
      </c>
      <c r="I90" s="49" t="s">
        <v>94</v>
      </c>
      <c r="J90" s="144" t="s">
        <v>83</v>
      </c>
      <c r="K90" s="126" t="s">
        <v>137</v>
      </c>
      <c r="L90" s="50">
        <v>3</v>
      </c>
    </row>
    <row r="91" spans="1:13" s="33" customFormat="1" ht="12.75" customHeight="1">
      <c r="A91" s="150">
        <v>45640</v>
      </c>
      <c r="B91" s="140" t="str">
        <f t="shared" si="0"/>
        <v>sobota</v>
      </c>
      <c r="C91" s="99" t="s">
        <v>73</v>
      </c>
      <c r="D91" s="100" t="s">
        <v>35</v>
      </c>
      <c r="E91" s="91">
        <v>0.5625</v>
      </c>
      <c r="F91" s="184" t="s">
        <v>31</v>
      </c>
      <c r="G91" s="217">
        <v>0.66319444444444442</v>
      </c>
      <c r="H91" s="179" t="s">
        <v>129</v>
      </c>
      <c r="I91" s="49" t="s">
        <v>94</v>
      </c>
      <c r="J91" s="144" t="s">
        <v>83</v>
      </c>
      <c r="K91" s="126" t="s">
        <v>137</v>
      </c>
      <c r="L91" s="50">
        <v>3</v>
      </c>
    </row>
    <row r="92" spans="1:13" s="33" customFormat="1" ht="12.75" customHeight="1">
      <c r="A92" s="150">
        <v>45640</v>
      </c>
      <c r="B92" s="140" t="str">
        <f t="shared" si="0"/>
        <v>sobota</v>
      </c>
      <c r="C92" s="99" t="s">
        <v>73</v>
      </c>
      <c r="D92" s="100" t="s">
        <v>35</v>
      </c>
      <c r="E92" s="91">
        <v>0.5625</v>
      </c>
      <c r="F92" s="184" t="s">
        <v>31</v>
      </c>
      <c r="G92" s="217">
        <v>0.66319444444444442</v>
      </c>
      <c r="H92" s="179" t="s">
        <v>108</v>
      </c>
      <c r="I92" s="49" t="s">
        <v>89</v>
      </c>
      <c r="J92" s="144" t="s">
        <v>77</v>
      </c>
      <c r="K92" s="126" t="s">
        <v>138</v>
      </c>
      <c r="L92" s="50">
        <v>3</v>
      </c>
    </row>
    <row r="93" spans="1:13" s="33" customFormat="1" ht="12.75" customHeight="1">
      <c r="A93" s="150">
        <v>45640</v>
      </c>
      <c r="B93" s="140" t="str">
        <f t="shared" si="0"/>
        <v>sobota</v>
      </c>
      <c r="C93" s="99" t="s">
        <v>73</v>
      </c>
      <c r="D93" s="100" t="s">
        <v>35</v>
      </c>
      <c r="E93" s="91">
        <v>0.67013888888888884</v>
      </c>
      <c r="F93" s="184" t="s">
        <v>31</v>
      </c>
      <c r="G93" s="217">
        <v>0.77083333333333337</v>
      </c>
      <c r="H93" s="179" t="s">
        <v>126</v>
      </c>
      <c r="I93" s="49" t="s">
        <v>94</v>
      </c>
      <c r="J93" s="144" t="s">
        <v>83</v>
      </c>
      <c r="K93" s="126" t="s">
        <v>137</v>
      </c>
      <c r="L93" s="50">
        <v>3</v>
      </c>
    </row>
    <row r="94" spans="1:13" s="33" customFormat="1" ht="12.75" customHeight="1">
      <c r="A94" s="150">
        <v>45640</v>
      </c>
      <c r="B94" s="140" t="str">
        <f t="shared" si="0"/>
        <v>sobota</v>
      </c>
      <c r="C94" s="99" t="s">
        <v>73</v>
      </c>
      <c r="D94" s="100" t="s">
        <v>35</v>
      </c>
      <c r="E94" s="91">
        <v>0.67013888888888884</v>
      </c>
      <c r="F94" s="184" t="s">
        <v>31</v>
      </c>
      <c r="G94" s="217">
        <v>0.77083333333333337</v>
      </c>
      <c r="H94" s="179" t="s">
        <v>130</v>
      </c>
      <c r="I94" s="49" t="s">
        <v>94</v>
      </c>
      <c r="J94" s="144" t="s">
        <v>83</v>
      </c>
      <c r="K94" s="126" t="s">
        <v>137</v>
      </c>
      <c r="L94" s="50">
        <v>3</v>
      </c>
    </row>
    <row r="95" spans="1:13" s="33" customFormat="1" ht="12.75" customHeight="1">
      <c r="A95" s="150">
        <v>45640</v>
      </c>
      <c r="B95" s="140" t="str">
        <f t="shared" si="0"/>
        <v>sobota</v>
      </c>
      <c r="C95" s="99" t="s">
        <v>73</v>
      </c>
      <c r="D95" s="100" t="s">
        <v>35</v>
      </c>
      <c r="E95" s="91">
        <v>0.67013888888888884</v>
      </c>
      <c r="F95" s="184" t="s">
        <v>31</v>
      </c>
      <c r="G95" s="217">
        <v>0.77083333333333337</v>
      </c>
      <c r="H95" s="179" t="s">
        <v>101</v>
      </c>
      <c r="I95" s="49" t="s">
        <v>89</v>
      </c>
      <c r="J95" s="144" t="s">
        <v>38</v>
      </c>
      <c r="K95" s="126" t="s">
        <v>138</v>
      </c>
      <c r="L95" s="50">
        <v>3</v>
      </c>
    </row>
    <row r="96" spans="1:13" s="33" customFormat="1" ht="12.75" customHeight="1" thickBot="1">
      <c r="A96" s="150">
        <v>45640</v>
      </c>
      <c r="B96" s="141" t="str">
        <f t="shared" si="0"/>
        <v>sobota</v>
      </c>
      <c r="C96" s="122" t="s">
        <v>73</v>
      </c>
      <c r="D96" s="104" t="s">
        <v>35</v>
      </c>
      <c r="E96" s="95">
        <v>0.77777777777777779</v>
      </c>
      <c r="F96" s="208" t="s">
        <v>31</v>
      </c>
      <c r="G96" s="218">
        <v>0.87847222222222221</v>
      </c>
      <c r="H96" s="202"/>
      <c r="I96" s="116"/>
      <c r="J96" s="118"/>
      <c r="K96" s="120"/>
      <c r="L96" s="117"/>
    </row>
    <row r="97" spans="1:15" s="33" customFormat="1" ht="12.75" customHeight="1">
      <c r="A97" s="152">
        <v>45641</v>
      </c>
      <c r="B97" s="136" t="str">
        <f t="shared" si="0"/>
        <v>niedziela</v>
      </c>
      <c r="C97" s="96" t="s">
        <v>73</v>
      </c>
      <c r="D97" s="97" t="s">
        <v>35</v>
      </c>
      <c r="E97" s="98">
        <v>0.33333333333333331</v>
      </c>
      <c r="F97" s="97" t="s">
        <v>31</v>
      </c>
      <c r="G97" s="216">
        <v>0.43402777777777779</v>
      </c>
      <c r="H97" s="144" t="s">
        <v>109</v>
      </c>
      <c r="I97" s="49" t="s">
        <v>89</v>
      </c>
      <c r="J97" s="144" t="s">
        <v>95</v>
      </c>
      <c r="K97" s="126" t="s">
        <v>135</v>
      </c>
      <c r="L97" s="50">
        <v>3</v>
      </c>
    </row>
    <row r="98" spans="1:15" s="33" customFormat="1" ht="12.75" customHeight="1">
      <c r="A98" s="153">
        <v>45641</v>
      </c>
      <c r="B98" s="137" t="str">
        <f t="shared" si="0"/>
        <v>niedziela</v>
      </c>
      <c r="C98" s="99" t="s">
        <v>73</v>
      </c>
      <c r="D98" s="100" t="s">
        <v>35</v>
      </c>
      <c r="E98" s="101">
        <v>0.33333333333333331</v>
      </c>
      <c r="F98" s="102" t="s">
        <v>31</v>
      </c>
      <c r="G98" s="223">
        <v>0.43402777777777779</v>
      </c>
      <c r="H98" s="179" t="s">
        <v>101</v>
      </c>
      <c r="I98" s="49" t="s">
        <v>89</v>
      </c>
      <c r="J98" s="144" t="s">
        <v>38</v>
      </c>
      <c r="K98" s="126" t="s">
        <v>138</v>
      </c>
      <c r="L98" s="50">
        <v>3</v>
      </c>
    </row>
    <row r="99" spans="1:15" s="33" customFormat="1" ht="12.75" customHeight="1">
      <c r="A99" s="153">
        <v>45641</v>
      </c>
      <c r="B99" s="137" t="str">
        <f t="shared" si="0"/>
        <v>niedziela</v>
      </c>
      <c r="C99" s="99" t="s">
        <v>73</v>
      </c>
      <c r="D99" s="100" t="s">
        <v>35</v>
      </c>
      <c r="E99" s="103">
        <v>0.44097222222222227</v>
      </c>
      <c r="F99" s="100" t="s">
        <v>31</v>
      </c>
      <c r="G99" s="217">
        <v>0.54166666666666663</v>
      </c>
      <c r="H99" s="144" t="s">
        <v>104</v>
      </c>
      <c r="I99" s="145" t="s">
        <v>89</v>
      </c>
      <c r="J99" s="144" t="s">
        <v>38</v>
      </c>
      <c r="K99" s="240" t="s">
        <v>138</v>
      </c>
      <c r="L99" s="50">
        <v>3</v>
      </c>
    </row>
    <row r="100" spans="1:15" s="33" customFormat="1" ht="12.75" customHeight="1">
      <c r="A100" s="153">
        <v>45641</v>
      </c>
      <c r="B100" s="137" t="str">
        <f t="shared" si="0"/>
        <v>niedziela</v>
      </c>
      <c r="C100" s="99" t="s">
        <v>73</v>
      </c>
      <c r="D100" s="100" t="s">
        <v>35</v>
      </c>
      <c r="E100" s="103">
        <v>0.44097222222222227</v>
      </c>
      <c r="F100" s="100" t="s">
        <v>31</v>
      </c>
      <c r="G100" s="217">
        <v>0.54166666666666663</v>
      </c>
      <c r="H100" s="144" t="s">
        <v>102</v>
      </c>
      <c r="I100" s="49" t="s">
        <v>89</v>
      </c>
      <c r="J100" s="144" t="s">
        <v>95</v>
      </c>
      <c r="K100" s="126" t="s">
        <v>135</v>
      </c>
      <c r="L100" s="50">
        <v>3</v>
      </c>
    </row>
    <row r="101" spans="1:15" s="33" customFormat="1" ht="12.75" customHeight="1">
      <c r="A101" s="153">
        <v>45641</v>
      </c>
      <c r="B101" s="137" t="str">
        <f t="shared" si="0"/>
        <v>niedziela</v>
      </c>
      <c r="C101" s="99" t="s">
        <v>73</v>
      </c>
      <c r="D101" s="100" t="s">
        <v>35</v>
      </c>
      <c r="E101" s="103">
        <v>0.5625</v>
      </c>
      <c r="F101" s="100" t="s">
        <v>31</v>
      </c>
      <c r="G101" s="217">
        <v>0.66319444444444442</v>
      </c>
      <c r="H101" s="144" t="s">
        <v>91</v>
      </c>
      <c r="I101" s="145" t="s">
        <v>89</v>
      </c>
      <c r="J101" s="144" t="s">
        <v>79</v>
      </c>
      <c r="K101" s="126" t="s">
        <v>136</v>
      </c>
      <c r="L101" s="50">
        <v>3</v>
      </c>
    </row>
    <row r="102" spans="1:15" s="33" customFormat="1" ht="12.75" customHeight="1">
      <c r="A102" s="153">
        <v>45641</v>
      </c>
      <c r="B102" s="137" t="str">
        <f t="shared" si="0"/>
        <v>niedziela</v>
      </c>
      <c r="C102" s="99" t="s">
        <v>73</v>
      </c>
      <c r="D102" s="100" t="s">
        <v>35</v>
      </c>
      <c r="E102" s="103">
        <v>0.67013888888888884</v>
      </c>
      <c r="F102" s="100" t="s">
        <v>31</v>
      </c>
      <c r="G102" s="217">
        <v>0.77083333333333337</v>
      </c>
      <c r="H102" s="111"/>
      <c r="I102" s="49"/>
      <c r="J102" s="109"/>
      <c r="K102" s="51"/>
      <c r="L102" s="50"/>
    </row>
    <row r="103" spans="1:15" s="33" customFormat="1" ht="12.75" customHeight="1" thickBot="1">
      <c r="A103" s="154">
        <v>45641</v>
      </c>
      <c r="B103" s="138" t="str">
        <f t="shared" si="0"/>
        <v>niedziela</v>
      </c>
      <c r="C103" s="122" t="s">
        <v>73</v>
      </c>
      <c r="D103" s="104" t="s">
        <v>35</v>
      </c>
      <c r="E103" s="105">
        <v>0.77777777777777779</v>
      </c>
      <c r="F103" s="104" t="s">
        <v>31</v>
      </c>
      <c r="G103" s="231">
        <v>0.87847222222222221</v>
      </c>
      <c r="H103" s="89"/>
      <c r="I103" s="116"/>
      <c r="J103" s="90"/>
      <c r="K103" s="108"/>
      <c r="L103" s="84"/>
    </row>
    <row r="104" spans="1:15" s="33" customFormat="1" ht="12.75" customHeight="1">
      <c r="A104" s="157">
        <v>45668</v>
      </c>
      <c r="B104" s="139" t="str">
        <f t="shared" si="0"/>
        <v>sobota</v>
      </c>
      <c r="C104" s="96" t="s">
        <v>73</v>
      </c>
      <c r="D104" s="97" t="s">
        <v>35</v>
      </c>
      <c r="E104" s="128">
        <v>0.33333333333333331</v>
      </c>
      <c r="F104" s="169" t="s">
        <v>31</v>
      </c>
      <c r="G104" s="216">
        <v>0.43402777777777779</v>
      </c>
      <c r="H104" s="144" t="s">
        <v>37</v>
      </c>
      <c r="I104" s="75" t="s">
        <v>87</v>
      </c>
      <c r="J104" s="147" t="s">
        <v>93</v>
      </c>
      <c r="K104" s="73" t="s">
        <v>88</v>
      </c>
      <c r="L104" s="74">
        <v>3</v>
      </c>
      <c r="M104" s="17"/>
      <c r="N104" s="17"/>
    </row>
    <row r="105" spans="1:15" s="33" customFormat="1" ht="12.75" customHeight="1">
      <c r="A105" s="158">
        <v>45668</v>
      </c>
      <c r="B105" s="140" t="str">
        <f t="shared" si="0"/>
        <v>sobota</v>
      </c>
      <c r="C105" s="99" t="s">
        <v>73</v>
      </c>
      <c r="D105" s="100" t="s">
        <v>35</v>
      </c>
      <c r="E105" s="91">
        <v>0.44097222222222227</v>
      </c>
      <c r="F105" s="184" t="s">
        <v>31</v>
      </c>
      <c r="G105" s="217">
        <v>0.54166666666666663</v>
      </c>
      <c r="H105" s="144" t="s">
        <v>40</v>
      </c>
      <c r="I105" s="71" t="s">
        <v>87</v>
      </c>
      <c r="J105" s="144" t="s">
        <v>71</v>
      </c>
      <c r="K105" s="192" t="s">
        <v>88</v>
      </c>
      <c r="L105" s="70">
        <v>3</v>
      </c>
    </row>
    <row r="106" spans="1:15" s="33" customFormat="1" ht="12.75" customHeight="1">
      <c r="A106" s="158">
        <v>45668</v>
      </c>
      <c r="B106" s="140" t="str">
        <f t="shared" si="0"/>
        <v>sobota</v>
      </c>
      <c r="C106" s="99" t="s">
        <v>73</v>
      </c>
      <c r="D106" s="100" t="s">
        <v>35</v>
      </c>
      <c r="E106" s="91">
        <v>0.5625</v>
      </c>
      <c r="F106" s="184" t="s">
        <v>31</v>
      </c>
      <c r="G106" s="217">
        <v>0.66319444444444442</v>
      </c>
      <c r="H106" s="144" t="s">
        <v>53</v>
      </c>
      <c r="I106" s="49" t="s">
        <v>87</v>
      </c>
      <c r="J106" s="144" t="s">
        <v>92</v>
      </c>
      <c r="K106" s="51" t="s">
        <v>88</v>
      </c>
      <c r="L106" s="50">
        <v>3</v>
      </c>
      <c r="M106" s="85"/>
      <c r="N106" s="87"/>
      <c r="O106" s="86"/>
    </row>
    <row r="107" spans="1:15" s="33" customFormat="1" ht="12.75" customHeight="1">
      <c r="A107" s="158">
        <v>45668</v>
      </c>
      <c r="B107" s="140" t="str">
        <f t="shared" si="0"/>
        <v>sobota</v>
      </c>
      <c r="C107" s="99" t="s">
        <v>73</v>
      </c>
      <c r="D107" s="100" t="s">
        <v>35</v>
      </c>
      <c r="E107" s="91">
        <v>0.67013888888888884</v>
      </c>
      <c r="F107" s="184" t="s">
        <v>31</v>
      </c>
      <c r="G107" s="217">
        <v>0.77083333333333337</v>
      </c>
      <c r="H107" s="144" t="s">
        <v>42</v>
      </c>
      <c r="I107" s="49" t="s">
        <v>87</v>
      </c>
      <c r="J107" s="144" t="s">
        <v>72</v>
      </c>
      <c r="K107" s="51" t="s">
        <v>88</v>
      </c>
      <c r="L107" s="50">
        <v>3</v>
      </c>
    </row>
    <row r="108" spans="1:15" s="33" customFormat="1" ht="12.75" customHeight="1" thickBot="1">
      <c r="A108" s="158">
        <v>45668</v>
      </c>
      <c r="B108" s="141" t="str">
        <f t="shared" si="0"/>
        <v>sobota</v>
      </c>
      <c r="C108" s="99" t="s">
        <v>73</v>
      </c>
      <c r="D108" s="100" t="s">
        <v>35</v>
      </c>
      <c r="E108" s="95">
        <v>0.77777777777777779</v>
      </c>
      <c r="F108" s="208" t="s">
        <v>31</v>
      </c>
      <c r="G108" s="218">
        <v>0.87847222222222221</v>
      </c>
      <c r="H108" s="115"/>
      <c r="I108" s="132"/>
      <c r="J108" s="198"/>
      <c r="K108" s="199"/>
      <c r="L108" s="114"/>
    </row>
    <row r="109" spans="1:15" s="33" customFormat="1" ht="12.75" customHeight="1">
      <c r="A109" s="155">
        <v>45669</v>
      </c>
      <c r="B109" s="136" t="str">
        <f t="shared" si="0"/>
        <v>niedziela</v>
      </c>
      <c r="C109" s="96" t="s">
        <v>73</v>
      </c>
      <c r="D109" s="97" t="s">
        <v>35</v>
      </c>
      <c r="E109" s="128">
        <v>0.33333333333333331</v>
      </c>
      <c r="F109" s="169" t="s">
        <v>31</v>
      </c>
      <c r="G109" s="216">
        <v>0.43402777777777779</v>
      </c>
      <c r="H109" s="147" t="s">
        <v>37</v>
      </c>
      <c r="I109" s="49" t="s">
        <v>87</v>
      </c>
      <c r="J109" s="67" t="s">
        <v>93</v>
      </c>
      <c r="K109" s="51" t="s">
        <v>88</v>
      </c>
      <c r="L109" s="50">
        <v>3</v>
      </c>
    </row>
    <row r="110" spans="1:15" s="33" customFormat="1" ht="12.75" customHeight="1">
      <c r="A110" s="156">
        <v>45669</v>
      </c>
      <c r="B110" s="137" t="str">
        <f t="shared" si="0"/>
        <v>niedziela</v>
      </c>
      <c r="C110" s="99" t="s">
        <v>73</v>
      </c>
      <c r="D110" s="100" t="s">
        <v>35</v>
      </c>
      <c r="E110" s="91">
        <v>0.44097222222222227</v>
      </c>
      <c r="F110" s="184" t="s">
        <v>31</v>
      </c>
      <c r="G110" s="217">
        <v>0.54166666666666663</v>
      </c>
      <c r="H110" s="144" t="s">
        <v>53</v>
      </c>
      <c r="I110" s="49" t="s">
        <v>87</v>
      </c>
      <c r="J110" s="144" t="s">
        <v>92</v>
      </c>
      <c r="K110" s="148" t="s">
        <v>88</v>
      </c>
      <c r="L110" s="50">
        <v>3</v>
      </c>
    </row>
    <row r="111" spans="1:15" s="33" customFormat="1" ht="12.75" customHeight="1">
      <c r="A111" s="156">
        <v>45669</v>
      </c>
      <c r="B111" s="137" t="str">
        <f t="shared" si="0"/>
        <v>niedziela</v>
      </c>
      <c r="C111" s="99" t="s">
        <v>73</v>
      </c>
      <c r="D111" s="100" t="s">
        <v>35</v>
      </c>
      <c r="E111" s="91">
        <v>0.5625</v>
      </c>
      <c r="F111" s="184" t="s">
        <v>31</v>
      </c>
      <c r="G111" s="217">
        <v>0.66319444444444442</v>
      </c>
      <c r="H111" s="69" t="s">
        <v>39</v>
      </c>
      <c r="I111" s="49" t="s">
        <v>87</v>
      </c>
      <c r="J111" s="144" t="s">
        <v>81</v>
      </c>
      <c r="K111" s="148" t="s">
        <v>88</v>
      </c>
      <c r="L111" s="50">
        <v>3</v>
      </c>
    </row>
    <row r="112" spans="1:15" s="33" customFormat="1" ht="12.75" customHeight="1">
      <c r="A112" s="156">
        <v>45669</v>
      </c>
      <c r="B112" s="137" t="str">
        <f t="shared" si="0"/>
        <v>niedziela</v>
      </c>
      <c r="C112" s="99" t="s">
        <v>73</v>
      </c>
      <c r="D112" s="100" t="s">
        <v>35</v>
      </c>
      <c r="E112" s="91">
        <v>0.67013888888888884</v>
      </c>
      <c r="F112" s="184" t="s">
        <v>31</v>
      </c>
      <c r="G112" s="217">
        <v>0.77083333333333337</v>
      </c>
      <c r="H112" s="144" t="s">
        <v>42</v>
      </c>
      <c r="I112" s="189" t="s">
        <v>87</v>
      </c>
      <c r="J112" s="162" t="s">
        <v>72</v>
      </c>
      <c r="K112" s="51" t="s">
        <v>88</v>
      </c>
      <c r="L112" s="50">
        <v>3</v>
      </c>
    </row>
    <row r="113" spans="1:18" s="33" customFormat="1" ht="12.75" customHeight="1" thickBot="1">
      <c r="A113" s="154">
        <v>45669</v>
      </c>
      <c r="B113" s="138" t="str">
        <f t="shared" si="0"/>
        <v>niedziela</v>
      </c>
      <c r="C113" s="99" t="s">
        <v>73</v>
      </c>
      <c r="D113" s="174" t="s">
        <v>35</v>
      </c>
      <c r="E113" s="95">
        <v>0.77777777777777779</v>
      </c>
      <c r="F113" s="208" t="s">
        <v>31</v>
      </c>
      <c r="G113" s="218">
        <v>0.87847222222222221</v>
      </c>
      <c r="H113" s="115"/>
      <c r="I113" s="116"/>
      <c r="J113" s="77"/>
      <c r="K113" s="120"/>
      <c r="L113" s="117"/>
    </row>
    <row r="114" spans="1:18" s="33" customFormat="1" ht="12.75" customHeight="1">
      <c r="A114" s="150">
        <v>45675</v>
      </c>
      <c r="B114" s="134" t="str">
        <f t="shared" si="0"/>
        <v>sobota</v>
      </c>
      <c r="C114" s="96" t="s">
        <v>73</v>
      </c>
      <c r="D114" s="92" t="s">
        <v>35</v>
      </c>
      <c r="E114" s="128">
        <v>0.33333333333333331</v>
      </c>
      <c r="F114" s="169" t="s">
        <v>31</v>
      </c>
      <c r="G114" s="216">
        <v>0.43402777777777779</v>
      </c>
      <c r="H114" s="162" t="s">
        <v>127</v>
      </c>
      <c r="I114" s="75" t="s">
        <v>94</v>
      </c>
      <c r="J114" s="147" t="s">
        <v>83</v>
      </c>
      <c r="K114" s="126" t="s">
        <v>137</v>
      </c>
      <c r="L114" s="74">
        <v>3</v>
      </c>
      <c r="Q114" s="39"/>
      <c r="R114" s="40"/>
    </row>
    <row r="115" spans="1:18" s="33" customFormat="1" ht="12.75" customHeight="1">
      <c r="A115" s="150">
        <v>45675</v>
      </c>
      <c r="B115" s="134" t="str">
        <f t="shared" si="0"/>
        <v>sobota</v>
      </c>
      <c r="C115" s="99" t="s">
        <v>73</v>
      </c>
      <c r="D115" s="92" t="s">
        <v>35</v>
      </c>
      <c r="E115" s="101">
        <v>0.33333333333333331</v>
      </c>
      <c r="F115" s="214" t="s">
        <v>31</v>
      </c>
      <c r="G115" s="223">
        <v>0.43402777777777779</v>
      </c>
      <c r="H115" s="162" t="s">
        <v>130</v>
      </c>
      <c r="I115" s="49" t="s">
        <v>94</v>
      </c>
      <c r="J115" s="144" t="s">
        <v>83</v>
      </c>
      <c r="K115" s="126" t="s">
        <v>137</v>
      </c>
      <c r="L115" s="50">
        <v>3</v>
      </c>
      <c r="Q115" s="39"/>
      <c r="R115" s="40"/>
    </row>
    <row r="116" spans="1:18" s="33" customFormat="1" ht="12.75" customHeight="1">
      <c r="A116" s="150">
        <v>45675</v>
      </c>
      <c r="B116" s="134" t="s">
        <v>96</v>
      </c>
      <c r="C116" s="99" t="s">
        <v>73</v>
      </c>
      <c r="D116" s="92" t="s">
        <v>35</v>
      </c>
      <c r="E116" s="101">
        <v>0.33333333333333331</v>
      </c>
      <c r="F116" s="214" t="s">
        <v>31</v>
      </c>
      <c r="G116" s="223">
        <v>0.43402777777777779</v>
      </c>
      <c r="H116" s="195" t="s">
        <v>102</v>
      </c>
      <c r="I116" s="49" t="s">
        <v>89</v>
      </c>
      <c r="J116" s="144" t="s">
        <v>95</v>
      </c>
      <c r="K116" s="126" t="s">
        <v>138</v>
      </c>
      <c r="L116" s="50">
        <v>3</v>
      </c>
      <c r="Q116" s="39"/>
      <c r="R116" s="40"/>
    </row>
    <row r="117" spans="1:18" s="33" customFormat="1" ht="12.75" customHeight="1">
      <c r="A117" s="150">
        <v>45675</v>
      </c>
      <c r="B117" s="134" t="str">
        <f t="shared" si="0"/>
        <v>sobota</v>
      </c>
      <c r="C117" s="99" t="s">
        <v>73</v>
      </c>
      <c r="D117" s="92" t="s">
        <v>35</v>
      </c>
      <c r="E117" s="91">
        <v>0.44097222222222227</v>
      </c>
      <c r="F117" s="184" t="s">
        <v>31</v>
      </c>
      <c r="G117" s="217">
        <v>0.54166666666666663</v>
      </c>
      <c r="H117" s="162" t="s">
        <v>125</v>
      </c>
      <c r="I117" s="49" t="s">
        <v>94</v>
      </c>
      <c r="J117" s="144" t="s">
        <v>83</v>
      </c>
      <c r="K117" s="126" t="s">
        <v>137</v>
      </c>
      <c r="L117" s="50">
        <v>3</v>
      </c>
    </row>
    <row r="118" spans="1:18" s="33" customFormat="1" ht="12.75" customHeight="1">
      <c r="A118" s="150">
        <v>45675</v>
      </c>
      <c r="B118" s="134" t="str">
        <f t="shared" si="0"/>
        <v>sobota</v>
      </c>
      <c r="C118" s="99" t="s">
        <v>73</v>
      </c>
      <c r="D118" s="92" t="s">
        <v>35</v>
      </c>
      <c r="E118" s="91">
        <v>0.44097222222222227</v>
      </c>
      <c r="F118" s="184" t="s">
        <v>31</v>
      </c>
      <c r="G118" s="217">
        <v>0.54166666666666663</v>
      </c>
      <c r="H118" s="162" t="s">
        <v>129</v>
      </c>
      <c r="I118" s="49" t="s">
        <v>94</v>
      </c>
      <c r="J118" s="144" t="s">
        <v>83</v>
      </c>
      <c r="K118" s="126" t="s">
        <v>137</v>
      </c>
      <c r="L118" s="50">
        <v>3</v>
      </c>
    </row>
    <row r="119" spans="1:18" s="33" customFormat="1" ht="12.75" customHeight="1">
      <c r="A119" s="150">
        <v>45675</v>
      </c>
      <c r="B119" s="134" t="str">
        <f t="shared" si="0"/>
        <v>sobota</v>
      </c>
      <c r="C119" s="99" t="s">
        <v>73</v>
      </c>
      <c r="D119" s="92" t="s">
        <v>35</v>
      </c>
      <c r="E119" s="91">
        <v>0.44097222222222227</v>
      </c>
      <c r="F119" s="184" t="s">
        <v>31</v>
      </c>
      <c r="G119" s="217">
        <v>0.54166666666666663</v>
      </c>
      <c r="H119" s="195" t="s">
        <v>101</v>
      </c>
      <c r="I119" s="145" t="s">
        <v>89</v>
      </c>
      <c r="J119" s="144" t="s">
        <v>38</v>
      </c>
      <c r="K119" s="240" t="s">
        <v>139</v>
      </c>
      <c r="L119" s="50">
        <v>3</v>
      </c>
    </row>
    <row r="120" spans="1:18" s="33" customFormat="1" ht="12.75" customHeight="1">
      <c r="A120" s="150">
        <v>45675</v>
      </c>
      <c r="B120" s="134" t="str">
        <f t="shared" ref="B120:B151" si="3">IF(WEEKDAY(A120,2)=5,"piątek",IF(WEEKDAY(A120,2)=6,"sobota",IF(WEEKDAY(A120,2)=7,"niedziela","Błąd")))</f>
        <v>sobota</v>
      </c>
      <c r="C120" s="99" t="s">
        <v>73</v>
      </c>
      <c r="D120" s="92" t="s">
        <v>35</v>
      </c>
      <c r="E120" s="91">
        <v>0.5625</v>
      </c>
      <c r="F120" s="184" t="s">
        <v>31</v>
      </c>
      <c r="G120" s="217">
        <v>0.66319444444444442</v>
      </c>
      <c r="H120" s="195" t="s">
        <v>104</v>
      </c>
      <c r="I120" s="145" t="s">
        <v>89</v>
      </c>
      <c r="J120" s="144" t="s">
        <v>38</v>
      </c>
      <c r="K120" s="240" t="s">
        <v>139</v>
      </c>
      <c r="L120" s="50">
        <v>3</v>
      </c>
    </row>
    <row r="121" spans="1:18" s="33" customFormat="1" ht="12.75" customHeight="1">
      <c r="A121" s="150">
        <v>45675</v>
      </c>
      <c r="B121" s="134" t="str">
        <f t="shared" si="3"/>
        <v>sobota</v>
      </c>
      <c r="C121" s="99" t="s">
        <v>73</v>
      </c>
      <c r="D121" s="92" t="s">
        <v>35</v>
      </c>
      <c r="E121" s="91">
        <v>0.5625</v>
      </c>
      <c r="F121" s="184" t="s">
        <v>31</v>
      </c>
      <c r="G121" s="217">
        <v>0.66319444444444442</v>
      </c>
      <c r="H121" s="162" t="s">
        <v>121</v>
      </c>
      <c r="I121" s="49" t="s">
        <v>94</v>
      </c>
      <c r="J121" s="144" t="s">
        <v>83</v>
      </c>
      <c r="K121" s="126" t="s">
        <v>137</v>
      </c>
      <c r="L121" s="50">
        <v>3</v>
      </c>
    </row>
    <row r="122" spans="1:18" s="33" customFormat="1" ht="12.75" customHeight="1">
      <c r="A122" s="150">
        <v>45675</v>
      </c>
      <c r="B122" s="134" t="str">
        <f t="shared" si="3"/>
        <v>sobota</v>
      </c>
      <c r="C122" s="99" t="s">
        <v>73</v>
      </c>
      <c r="D122" s="92" t="s">
        <v>35</v>
      </c>
      <c r="E122" s="91">
        <v>0.5625</v>
      </c>
      <c r="F122" s="184" t="s">
        <v>31</v>
      </c>
      <c r="G122" s="217">
        <v>0.66319444444444442</v>
      </c>
      <c r="H122" s="162" t="s">
        <v>122</v>
      </c>
      <c r="I122" s="49" t="s">
        <v>94</v>
      </c>
      <c r="J122" s="144" t="s">
        <v>83</v>
      </c>
      <c r="K122" s="126" t="s">
        <v>137</v>
      </c>
      <c r="L122" s="50">
        <v>3</v>
      </c>
    </row>
    <row r="123" spans="1:18" s="33" customFormat="1" ht="12.75" customHeight="1">
      <c r="A123" s="150">
        <v>45675</v>
      </c>
      <c r="B123" s="134" t="str">
        <f t="shared" si="3"/>
        <v>sobota</v>
      </c>
      <c r="C123" s="99" t="s">
        <v>73</v>
      </c>
      <c r="D123" s="92" t="s">
        <v>35</v>
      </c>
      <c r="E123" s="91">
        <v>0.67013888888888884</v>
      </c>
      <c r="F123" s="184" t="s">
        <v>31</v>
      </c>
      <c r="G123" s="217">
        <v>0.77083333333333337</v>
      </c>
      <c r="H123" s="162" t="s">
        <v>120</v>
      </c>
      <c r="I123" s="49" t="s">
        <v>94</v>
      </c>
      <c r="J123" s="144" t="s">
        <v>83</v>
      </c>
      <c r="K123" s="126" t="s">
        <v>137</v>
      </c>
      <c r="L123" s="50">
        <v>3</v>
      </c>
    </row>
    <row r="124" spans="1:18" s="33" customFormat="1" ht="12.75" customHeight="1">
      <c r="A124" s="150">
        <v>45675</v>
      </c>
      <c r="B124" s="134" t="str">
        <f t="shared" si="3"/>
        <v>sobota</v>
      </c>
      <c r="C124" s="99" t="s">
        <v>73</v>
      </c>
      <c r="D124" s="92" t="s">
        <v>35</v>
      </c>
      <c r="E124" s="91">
        <v>0.67013888888888884</v>
      </c>
      <c r="F124" s="184" t="s">
        <v>31</v>
      </c>
      <c r="G124" s="217">
        <v>0.77083333333333337</v>
      </c>
      <c r="H124" s="162" t="s">
        <v>123</v>
      </c>
      <c r="I124" s="49" t="s">
        <v>94</v>
      </c>
      <c r="J124" s="144" t="s">
        <v>83</v>
      </c>
      <c r="K124" s="126" t="s">
        <v>137</v>
      </c>
      <c r="L124" s="50">
        <v>3</v>
      </c>
    </row>
    <row r="125" spans="1:18" s="33" customFormat="1" ht="12.75" customHeight="1">
      <c r="A125" s="150">
        <v>45675</v>
      </c>
      <c r="B125" s="134" t="str">
        <f t="shared" si="3"/>
        <v>sobota</v>
      </c>
      <c r="C125" s="99" t="s">
        <v>73</v>
      </c>
      <c r="D125" s="92" t="s">
        <v>35</v>
      </c>
      <c r="E125" s="91">
        <v>0.67013888888888884</v>
      </c>
      <c r="F125" s="184" t="s">
        <v>31</v>
      </c>
      <c r="G125" s="217">
        <v>0.77083333333333337</v>
      </c>
      <c r="H125" s="195" t="s">
        <v>109</v>
      </c>
      <c r="I125" s="49" t="s">
        <v>89</v>
      </c>
      <c r="J125" s="144" t="s">
        <v>95</v>
      </c>
      <c r="K125" s="51"/>
      <c r="L125" s="50">
        <v>3</v>
      </c>
    </row>
    <row r="126" spans="1:18" s="33" customFormat="1" ht="12.75" customHeight="1" thickBot="1">
      <c r="A126" s="150">
        <v>45675</v>
      </c>
      <c r="B126" s="134" t="str">
        <f t="shared" si="3"/>
        <v>sobota</v>
      </c>
      <c r="C126" s="99" t="s">
        <v>73</v>
      </c>
      <c r="D126" s="92" t="s">
        <v>35</v>
      </c>
      <c r="E126" s="95">
        <v>0.77777777777777779</v>
      </c>
      <c r="F126" s="208" t="s">
        <v>31</v>
      </c>
      <c r="G126" s="218">
        <v>0.87847222222222221</v>
      </c>
      <c r="H126" s="215"/>
      <c r="I126" s="49"/>
      <c r="J126" s="112"/>
      <c r="K126" s="126"/>
      <c r="L126" s="50"/>
    </row>
    <row r="127" spans="1:18" s="33" customFormat="1" ht="12.75" customHeight="1">
      <c r="A127" s="152">
        <v>45676</v>
      </c>
      <c r="B127" s="136" t="str">
        <f t="shared" si="3"/>
        <v>niedziela</v>
      </c>
      <c r="C127" s="96" t="s">
        <v>73</v>
      </c>
      <c r="D127" s="97" t="s">
        <v>35</v>
      </c>
      <c r="E127" s="128">
        <v>0.33333333333333331</v>
      </c>
      <c r="F127" s="169" t="s">
        <v>31</v>
      </c>
      <c r="G127" s="216">
        <v>0.43402777777777779</v>
      </c>
      <c r="H127" s="178" t="s">
        <v>91</v>
      </c>
      <c r="I127" s="75" t="s">
        <v>89</v>
      </c>
      <c r="J127" s="147" t="s">
        <v>79</v>
      </c>
      <c r="K127" s="124" t="s">
        <v>136</v>
      </c>
      <c r="L127" s="74">
        <v>3</v>
      </c>
      <c r="M127" s="17"/>
      <c r="N127" s="17"/>
    </row>
    <row r="128" spans="1:18" s="33" customFormat="1" ht="12.75" customHeight="1">
      <c r="A128" s="153">
        <v>45676</v>
      </c>
      <c r="B128" s="137" t="str">
        <f t="shared" si="3"/>
        <v>niedziela</v>
      </c>
      <c r="C128" s="99" t="s">
        <v>73</v>
      </c>
      <c r="D128" s="100" t="s">
        <v>35</v>
      </c>
      <c r="E128" s="91">
        <v>0.44097222222222227</v>
      </c>
      <c r="F128" s="184" t="s">
        <v>31</v>
      </c>
      <c r="G128" s="217">
        <v>0.54166666666666663</v>
      </c>
      <c r="H128" s="188" t="s">
        <v>97</v>
      </c>
      <c r="I128" s="49" t="s">
        <v>89</v>
      </c>
      <c r="J128" s="180" t="s">
        <v>36</v>
      </c>
      <c r="K128" s="126" t="s">
        <v>134</v>
      </c>
      <c r="L128" s="50">
        <v>3</v>
      </c>
    </row>
    <row r="129" spans="1:12" s="33" customFormat="1" ht="12.75" customHeight="1">
      <c r="A129" s="153">
        <v>45676</v>
      </c>
      <c r="B129" s="137" t="str">
        <f t="shared" si="3"/>
        <v>niedziela</v>
      </c>
      <c r="C129" s="99" t="s">
        <v>73</v>
      </c>
      <c r="D129" s="100" t="s">
        <v>35</v>
      </c>
      <c r="E129" s="91">
        <v>0.44097222222222227</v>
      </c>
      <c r="F129" s="184" t="s">
        <v>31</v>
      </c>
      <c r="G129" s="217">
        <v>0.54166666666666663</v>
      </c>
      <c r="H129" s="179" t="s">
        <v>102</v>
      </c>
      <c r="I129" s="49" t="s">
        <v>89</v>
      </c>
      <c r="J129" s="144" t="s">
        <v>95</v>
      </c>
      <c r="K129" s="240" t="s">
        <v>138</v>
      </c>
      <c r="L129" s="50">
        <v>3</v>
      </c>
    </row>
    <row r="130" spans="1:12" s="33" customFormat="1" ht="12.75" customHeight="1">
      <c r="A130" s="153">
        <v>45676</v>
      </c>
      <c r="B130" s="137" t="str">
        <f t="shared" si="3"/>
        <v>niedziela</v>
      </c>
      <c r="C130" s="99" t="s">
        <v>73</v>
      </c>
      <c r="D130" s="100" t="s">
        <v>35</v>
      </c>
      <c r="E130" s="91">
        <v>0.5625</v>
      </c>
      <c r="F130" s="184" t="s">
        <v>31</v>
      </c>
      <c r="G130" s="217">
        <v>0.66319444444444442</v>
      </c>
      <c r="H130" s="179" t="s">
        <v>109</v>
      </c>
      <c r="I130" s="49" t="s">
        <v>89</v>
      </c>
      <c r="J130" s="144" t="s">
        <v>95</v>
      </c>
      <c r="K130" s="240" t="s">
        <v>138</v>
      </c>
      <c r="L130" s="50">
        <v>3</v>
      </c>
    </row>
    <row r="131" spans="1:12" s="33" customFormat="1" ht="12.75" customHeight="1">
      <c r="A131" s="153">
        <v>45676</v>
      </c>
      <c r="B131" s="137" t="str">
        <f t="shared" si="3"/>
        <v>niedziela</v>
      </c>
      <c r="C131" s="99" t="s">
        <v>73</v>
      </c>
      <c r="D131" s="100" t="s">
        <v>35</v>
      </c>
      <c r="E131" s="91">
        <v>0.5625</v>
      </c>
      <c r="F131" s="184" t="s">
        <v>31</v>
      </c>
      <c r="G131" s="217">
        <v>0.66319444444444442</v>
      </c>
      <c r="H131" s="188" t="s">
        <v>107</v>
      </c>
      <c r="I131" s="49" t="s">
        <v>89</v>
      </c>
      <c r="J131" s="180" t="s">
        <v>36</v>
      </c>
      <c r="K131" s="126" t="s">
        <v>134</v>
      </c>
      <c r="L131" s="50">
        <v>3</v>
      </c>
    </row>
    <row r="132" spans="1:12" s="33" customFormat="1" ht="12.75" customHeight="1">
      <c r="A132" s="153">
        <v>45676</v>
      </c>
      <c r="B132" s="137" t="str">
        <f t="shared" si="3"/>
        <v>niedziela</v>
      </c>
      <c r="C132" s="99" t="s">
        <v>73</v>
      </c>
      <c r="D132" s="100" t="s">
        <v>35</v>
      </c>
      <c r="E132" s="91">
        <v>0.67013888888888884</v>
      </c>
      <c r="F132" s="184" t="s">
        <v>31</v>
      </c>
      <c r="G132" s="217">
        <v>0.77083333333333337</v>
      </c>
      <c r="H132" s="203"/>
      <c r="I132" s="49"/>
      <c r="J132" s="111"/>
      <c r="K132" s="51"/>
      <c r="L132" s="50"/>
    </row>
    <row r="133" spans="1:12" s="33" customFormat="1" ht="12.75" customHeight="1" thickBot="1">
      <c r="A133" s="154">
        <v>45676</v>
      </c>
      <c r="B133" s="138" t="str">
        <f t="shared" si="3"/>
        <v>niedziela</v>
      </c>
      <c r="C133" s="99" t="s">
        <v>73</v>
      </c>
      <c r="D133" s="100" t="s">
        <v>35</v>
      </c>
      <c r="E133" s="95">
        <v>0.77777777777777779</v>
      </c>
      <c r="F133" s="208" t="s">
        <v>31</v>
      </c>
      <c r="G133" s="218">
        <v>0.87847222222222221</v>
      </c>
      <c r="H133" s="204"/>
      <c r="I133" s="116"/>
      <c r="J133" s="201"/>
      <c r="K133" s="120"/>
      <c r="L133" s="117"/>
    </row>
    <row r="134" spans="1:12" s="17" customFormat="1" ht="12.75">
      <c r="A134" s="157">
        <v>45682</v>
      </c>
      <c r="B134" s="139" t="str">
        <f t="shared" si="3"/>
        <v>sobota</v>
      </c>
      <c r="C134" s="96" t="s">
        <v>73</v>
      </c>
      <c r="D134" s="97" t="s">
        <v>35</v>
      </c>
      <c r="E134" s="128">
        <v>0.33333333333333331</v>
      </c>
      <c r="F134" s="169" t="s">
        <v>31</v>
      </c>
      <c r="G134" s="216">
        <v>0.43402777777777779</v>
      </c>
      <c r="H134" s="142" t="s">
        <v>111</v>
      </c>
      <c r="I134" s="75" t="s">
        <v>94</v>
      </c>
      <c r="J134" s="162" t="s">
        <v>81</v>
      </c>
      <c r="K134" s="124" t="s">
        <v>131</v>
      </c>
      <c r="L134" s="74">
        <v>3</v>
      </c>
    </row>
    <row r="135" spans="1:12" s="17" customFormat="1" ht="12.75">
      <c r="A135" s="158">
        <v>45682</v>
      </c>
      <c r="B135" s="140" t="str">
        <f t="shared" si="3"/>
        <v>sobota</v>
      </c>
      <c r="C135" s="99" t="s">
        <v>73</v>
      </c>
      <c r="D135" s="100" t="s">
        <v>35</v>
      </c>
      <c r="E135" s="91">
        <v>0.44097222222222227</v>
      </c>
      <c r="F135" s="184" t="s">
        <v>31</v>
      </c>
      <c r="G135" s="217">
        <v>0.54166666666666663</v>
      </c>
      <c r="H135" s="69" t="s">
        <v>112</v>
      </c>
      <c r="I135" s="49" t="s">
        <v>94</v>
      </c>
      <c r="J135" s="166" t="s">
        <v>36</v>
      </c>
      <c r="K135" s="126" t="s">
        <v>132</v>
      </c>
      <c r="L135" s="50">
        <v>3</v>
      </c>
    </row>
    <row r="136" spans="1:12" s="17" customFormat="1" ht="12.75">
      <c r="A136" s="158">
        <v>45682</v>
      </c>
      <c r="B136" s="140" t="str">
        <f t="shared" si="3"/>
        <v>sobota</v>
      </c>
      <c r="C136" s="99" t="s">
        <v>73</v>
      </c>
      <c r="D136" s="100" t="s">
        <v>35</v>
      </c>
      <c r="E136" s="91">
        <v>0.44097222222222227</v>
      </c>
      <c r="F136" s="184" t="s">
        <v>31</v>
      </c>
      <c r="G136" s="217">
        <v>0.54166666666666663</v>
      </c>
      <c r="H136" s="69" t="s">
        <v>113</v>
      </c>
      <c r="I136" s="49" t="s">
        <v>94</v>
      </c>
      <c r="J136" s="162" t="s">
        <v>81</v>
      </c>
      <c r="K136" s="126" t="s">
        <v>131</v>
      </c>
      <c r="L136" s="50">
        <v>3</v>
      </c>
    </row>
    <row r="137" spans="1:12" s="17" customFormat="1" ht="12.75">
      <c r="A137" s="158">
        <v>45682</v>
      </c>
      <c r="B137" s="140" t="str">
        <f t="shared" si="3"/>
        <v>sobota</v>
      </c>
      <c r="C137" s="99" t="s">
        <v>73</v>
      </c>
      <c r="D137" s="100" t="s">
        <v>35</v>
      </c>
      <c r="E137" s="91">
        <v>0.5625</v>
      </c>
      <c r="F137" s="184" t="s">
        <v>31</v>
      </c>
      <c r="G137" s="217">
        <v>0.66319444444444442</v>
      </c>
      <c r="H137" s="69" t="s">
        <v>114</v>
      </c>
      <c r="I137" s="49" t="s">
        <v>94</v>
      </c>
      <c r="J137" s="166" t="s">
        <v>36</v>
      </c>
      <c r="K137" s="126" t="s">
        <v>132</v>
      </c>
      <c r="L137" s="50">
        <v>3</v>
      </c>
    </row>
    <row r="138" spans="1:12" s="17" customFormat="1" ht="12.75">
      <c r="A138" s="158">
        <v>45682</v>
      </c>
      <c r="B138" s="140" t="str">
        <f t="shared" si="3"/>
        <v>sobota</v>
      </c>
      <c r="C138" s="99" t="s">
        <v>73</v>
      </c>
      <c r="D138" s="100" t="s">
        <v>35</v>
      </c>
      <c r="E138" s="91">
        <v>0.5625</v>
      </c>
      <c r="F138" s="184" t="s">
        <v>31</v>
      </c>
      <c r="G138" s="217">
        <v>0.66319444444444442</v>
      </c>
      <c r="H138" s="69" t="s">
        <v>118</v>
      </c>
      <c r="I138" s="49" t="s">
        <v>94</v>
      </c>
      <c r="J138" s="162" t="s">
        <v>81</v>
      </c>
      <c r="K138" s="126" t="s">
        <v>131</v>
      </c>
      <c r="L138" s="50">
        <v>3</v>
      </c>
    </row>
    <row r="139" spans="1:12" s="17" customFormat="1" ht="12.75">
      <c r="A139" s="158">
        <v>45682</v>
      </c>
      <c r="B139" s="140" t="str">
        <f t="shared" si="3"/>
        <v>sobota</v>
      </c>
      <c r="C139" s="99" t="s">
        <v>73</v>
      </c>
      <c r="D139" s="100" t="s">
        <v>35</v>
      </c>
      <c r="E139" s="91">
        <v>0.67013888888888884</v>
      </c>
      <c r="F139" s="184" t="s">
        <v>31</v>
      </c>
      <c r="G139" s="217">
        <v>0.77083333333333337</v>
      </c>
      <c r="H139" s="69" t="s">
        <v>116</v>
      </c>
      <c r="I139" s="49" t="s">
        <v>94</v>
      </c>
      <c r="J139" s="166" t="s">
        <v>36</v>
      </c>
      <c r="K139" s="126" t="s">
        <v>132</v>
      </c>
      <c r="L139" s="50">
        <v>3</v>
      </c>
    </row>
    <row r="140" spans="1:12" s="17" customFormat="1" ht="13.5" thickBot="1">
      <c r="A140" s="158">
        <v>45682</v>
      </c>
      <c r="B140" s="141" t="str">
        <f t="shared" si="3"/>
        <v>sobota</v>
      </c>
      <c r="C140" s="99" t="s">
        <v>73</v>
      </c>
      <c r="D140" s="100" t="s">
        <v>35</v>
      </c>
      <c r="E140" s="95">
        <v>0.77777777777777779</v>
      </c>
      <c r="F140" s="208" t="s">
        <v>31</v>
      </c>
      <c r="G140" s="218">
        <v>0.87847222222222221</v>
      </c>
      <c r="H140" s="115"/>
      <c r="I140" s="49"/>
      <c r="J140" s="112"/>
      <c r="K140" s="126"/>
      <c r="L140" s="50"/>
    </row>
    <row r="141" spans="1:12" s="17" customFormat="1" ht="12.75">
      <c r="A141" s="155">
        <v>45683</v>
      </c>
      <c r="B141" s="136" t="str">
        <f t="shared" si="3"/>
        <v>niedziela</v>
      </c>
      <c r="C141" s="96" t="s">
        <v>73</v>
      </c>
      <c r="D141" s="97" t="s">
        <v>35</v>
      </c>
      <c r="E141" s="98">
        <v>0.33333333333333331</v>
      </c>
      <c r="F141" s="97" t="s">
        <v>31</v>
      </c>
      <c r="G141" s="216">
        <v>0.43402777777777779</v>
      </c>
      <c r="H141" s="162" t="s">
        <v>127</v>
      </c>
      <c r="I141" s="75" t="s">
        <v>94</v>
      </c>
      <c r="J141" s="147" t="s">
        <v>83</v>
      </c>
      <c r="K141" s="124" t="s">
        <v>137</v>
      </c>
      <c r="L141" s="74">
        <v>3</v>
      </c>
    </row>
    <row r="142" spans="1:12" s="17" customFormat="1" ht="12.75">
      <c r="A142" s="156">
        <v>45683</v>
      </c>
      <c r="B142" s="137" t="str">
        <f t="shared" si="3"/>
        <v>niedziela</v>
      </c>
      <c r="C142" s="99" t="s">
        <v>73</v>
      </c>
      <c r="D142" s="100" t="s">
        <v>35</v>
      </c>
      <c r="E142" s="101">
        <v>0.33333333333333331</v>
      </c>
      <c r="F142" s="102" t="s">
        <v>31</v>
      </c>
      <c r="G142" s="223">
        <v>0.43402777777777779</v>
      </c>
      <c r="H142" s="162" t="s">
        <v>128</v>
      </c>
      <c r="I142" s="49" t="s">
        <v>94</v>
      </c>
      <c r="J142" s="144" t="s">
        <v>83</v>
      </c>
      <c r="K142" s="126" t="s">
        <v>137</v>
      </c>
      <c r="L142" s="50">
        <v>3</v>
      </c>
    </row>
    <row r="143" spans="1:12" s="17" customFormat="1" ht="12.75">
      <c r="A143" s="156">
        <v>45683</v>
      </c>
      <c r="B143" s="137" t="str">
        <f t="shared" si="3"/>
        <v>niedziela</v>
      </c>
      <c r="C143" s="99" t="s">
        <v>73</v>
      </c>
      <c r="D143" s="100" t="s">
        <v>35</v>
      </c>
      <c r="E143" s="101">
        <v>0.44097222222222227</v>
      </c>
      <c r="F143" s="102" t="s">
        <v>31</v>
      </c>
      <c r="G143" s="223">
        <v>0.54166666666666663</v>
      </c>
      <c r="H143" s="162" t="s">
        <v>125</v>
      </c>
      <c r="I143" s="49" t="s">
        <v>94</v>
      </c>
      <c r="J143" s="144" t="s">
        <v>83</v>
      </c>
      <c r="K143" s="126" t="s">
        <v>137</v>
      </c>
      <c r="L143" s="50">
        <v>3</v>
      </c>
    </row>
    <row r="144" spans="1:12" s="17" customFormat="1" ht="12.75">
      <c r="A144" s="156">
        <v>45683</v>
      </c>
      <c r="B144" s="137" t="str">
        <f t="shared" si="3"/>
        <v>niedziela</v>
      </c>
      <c r="C144" s="99" t="s">
        <v>73</v>
      </c>
      <c r="D144" s="100" t="s">
        <v>35</v>
      </c>
      <c r="E144" s="101">
        <v>0.44097222222222227</v>
      </c>
      <c r="F144" s="102" t="s">
        <v>31</v>
      </c>
      <c r="G144" s="223">
        <v>0.54166666666666663</v>
      </c>
      <c r="H144" s="162" t="s">
        <v>129</v>
      </c>
      <c r="I144" s="49" t="s">
        <v>94</v>
      </c>
      <c r="J144" s="144" t="s">
        <v>83</v>
      </c>
      <c r="K144" s="126" t="s">
        <v>137</v>
      </c>
      <c r="L144" s="50">
        <v>3</v>
      </c>
    </row>
    <row r="145" spans="1:12" s="17" customFormat="1" ht="12.75">
      <c r="A145" s="156">
        <v>45683</v>
      </c>
      <c r="B145" s="137" t="str">
        <f t="shared" si="3"/>
        <v>niedziela</v>
      </c>
      <c r="C145" s="99" t="s">
        <v>73</v>
      </c>
      <c r="D145" s="100" t="s">
        <v>35</v>
      </c>
      <c r="E145" s="101">
        <v>0.44097222222222227</v>
      </c>
      <c r="F145" s="102" t="s">
        <v>31</v>
      </c>
      <c r="G145" s="223">
        <v>0.54166666666666663</v>
      </c>
      <c r="H145" s="144" t="s">
        <v>108</v>
      </c>
      <c r="I145" s="49" t="s">
        <v>89</v>
      </c>
      <c r="J145" s="144" t="s">
        <v>77</v>
      </c>
      <c r="K145" s="240" t="s">
        <v>138</v>
      </c>
      <c r="L145" s="50">
        <v>3</v>
      </c>
    </row>
    <row r="146" spans="1:12" s="17" customFormat="1" ht="12.75">
      <c r="A146" s="156">
        <v>45683</v>
      </c>
      <c r="B146" s="137" t="str">
        <f t="shared" si="3"/>
        <v>niedziela</v>
      </c>
      <c r="C146" s="99" t="s">
        <v>73</v>
      </c>
      <c r="D146" s="100" t="s">
        <v>35</v>
      </c>
      <c r="E146" s="103">
        <v>0.5625</v>
      </c>
      <c r="F146" s="100" t="s">
        <v>31</v>
      </c>
      <c r="G146" s="217">
        <v>0.66319444444444442</v>
      </c>
      <c r="H146" s="144" t="s">
        <v>110</v>
      </c>
      <c r="I146" s="49" t="s">
        <v>89</v>
      </c>
      <c r="J146" s="144" t="s">
        <v>77</v>
      </c>
      <c r="K146" s="240" t="s">
        <v>138</v>
      </c>
      <c r="L146" s="50">
        <v>3</v>
      </c>
    </row>
    <row r="147" spans="1:12" s="17" customFormat="1" ht="12.75">
      <c r="A147" s="156">
        <v>45683</v>
      </c>
      <c r="B147" s="137" t="str">
        <f t="shared" si="3"/>
        <v>niedziela</v>
      </c>
      <c r="C147" s="99" t="s">
        <v>73</v>
      </c>
      <c r="D147" s="100" t="s">
        <v>35</v>
      </c>
      <c r="E147" s="103">
        <v>0.5625</v>
      </c>
      <c r="F147" s="100" t="s">
        <v>31</v>
      </c>
      <c r="G147" s="217">
        <v>0.66319444444444442</v>
      </c>
      <c r="H147" s="162" t="s">
        <v>119</v>
      </c>
      <c r="I147" s="49" t="s">
        <v>94</v>
      </c>
      <c r="J147" s="144" t="s">
        <v>83</v>
      </c>
      <c r="K147" s="126" t="s">
        <v>137</v>
      </c>
      <c r="L147" s="50">
        <v>3</v>
      </c>
    </row>
    <row r="148" spans="1:12" s="17" customFormat="1" ht="12.75">
      <c r="A148" s="156">
        <v>45683</v>
      </c>
      <c r="B148" s="137" t="str">
        <f t="shared" si="3"/>
        <v>niedziela</v>
      </c>
      <c r="C148" s="99" t="s">
        <v>73</v>
      </c>
      <c r="D148" s="100" t="s">
        <v>35</v>
      </c>
      <c r="E148" s="103">
        <v>0.5625</v>
      </c>
      <c r="F148" s="100" t="s">
        <v>31</v>
      </c>
      <c r="G148" s="217">
        <v>0.66319444444444442</v>
      </c>
      <c r="H148" s="162" t="s">
        <v>122</v>
      </c>
      <c r="I148" s="49" t="s">
        <v>94</v>
      </c>
      <c r="J148" s="144" t="s">
        <v>83</v>
      </c>
      <c r="K148" s="126" t="s">
        <v>137</v>
      </c>
      <c r="L148" s="50">
        <v>3</v>
      </c>
    </row>
    <row r="149" spans="1:12" s="17" customFormat="1" ht="12.75">
      <c r="A149" s="156">
        <v>45683</v>
      </c>
      <c r="B149" s="137" t="str">
        <f t="shared" si="3"/>
        <v>niedziela</v>
      </c>
      <c r="C149" s="99" t="s">
        <v>73</v>
      </c>
      <c r="D149" s="100" t="s">
        <v>35</v>
      </c>
      <c r="E149" s="101">
        <v>0.67013888888888884</v>
      </c>
      <c r="F149" s="102" t="s">
        <v>31</v>
      </c>
      <c r="G149" s="223">
        <v>0.77083333333333337</v>
      </c>
      <c r="H149" s="162" t="s">
        <v>120</v>
      </c>
      <c r="I149" s="49" t="s">
        <v>94</v>
      </c>
      <c r="J149" s="144" t="s">
        <v>83</v>
      </c>
      <c r="K149" s="126" t="s">
        <v>137</v>
      </c>
      <c r="L149" s="50">
        <v>3</v>
      </c>
    </row>
    <row r="150" spans="1:12" s="17" customFormat="1" ht="12.75">
      <c r="A150" s="156">
        <v>45683</v>
      </c>
      <c r="B150" s="137" t="str">
        <f t="shared" si="3"/>
        <v>niedziela</v>
      </c>
      <c r="C150" s="99" t="s">
        <v>73</v>
      </c>
      <c r="D150" s="100" t="s">
        <v>35</v>
      </c>
      <c r="E150" s="101">
        <v>0.67013888888888884</v>
      </c>
      <c r="F150" s="102" t="s">
        <v>31</v>
      </c>
      <c r="G150" s="223">
        <v>0.77083333333333337</v>
      </c>
      <c r="H150" s="162" t="s">
        <v>123</v>
      </c>
      <c r="I150" s="49" t="s">
        <v>94</v>
      </c>
      <c r="J150" s="144" t="s">
        <v>83</v>
      </c>
      <c r="K150" s="126" t="s">
        <v>137</v>
      </c>
      <c r="L150" s="50">
        <v>3</v>
      </c>
    </row>
    <row r="151" spans="1:12" s="17" customFormat="1" ht="13.5" thickBot="1">
      <c r="A151" s="159">
        <v>45683</v>
      </c>
      <c r="B151" s="138" t="str">
        <f t="shared" si="3"/>
        <v>niedziela</v>
      </c>
      <c r="C151" s="122" t="s">
        <v>73</v>
      </c>
      <c r="D151" s="104" t="s">
        <v>35</v>
      </c>
      <c r="E151" s="105">
        <v>0.77777777777777779</v>
      </c>
      <c r="F151" s="104" t="s">
        <v>31</v>
      </c>
      <c r="G151" s="231">
        <v>0.87847222222222221</v>
      </c>
      <c r="H151" s="119"/>
      <c r="I151" s="116"/>
      <c r="J151" s="201"/>
      <c r="K151" s="120"/>
      <c r="L151" s="117"/>
    </row>
    <row r="152" spans="1:12" s="17" customFormat="1" ht="13.5" thickBot="1">
      <c r="A152" s="52"/>
      <c r="B152" s="53"/>
      <c r="C152" s="54"/>
      <c r="D152" s="53"/>
      <c r="E152" s="53"/>
      <c r="F152" s="53"/>
      <c r="G152" s="53"/>
      <c r="H152" s="53"/>
      <c r="I152" s="55"/>
      <c r="J152" s="56"/>
      <c r="K152" s="57"/>
      <c r="L152" s="68">
        <f>SUM(L8:L151)</f>
        <v>369</v>
      </c>
    </row>
    <row r="153" spans="1:12" s="17" customFormat="1" ht="12.75">
      <c r="A153" s="53"/>
      <c r="B153" s="53"/>
      <c r="C153" s="54"/>
      <c r="D153" s="80"/>
      <c r="E153" s="53"/>
      <c r="F153" s="53"/>
      <c r="G153" s="53"/>
      <c r="H153" s="58" t="s">
        <v>32</v>
      </c>
      <c r="I153" s="59"/>
      <c r="J153" s="60"/>
      <c r="K153" s="61"/>
      <c r="L153" s="53"/>
    </row>
    <row r="154" spans="1:12" s="17" customFormat="1" ht="12.75">
      <c r="A154" s="53"/>
      <c r="B154" s="53"/>
      <c r="C154" s="54"/>
      <c r="D154" s="80"/>
      <c r="E154" s="53"/>
      <c r="F154" s="53"/>
      <c r="G154" s="53"/>
      <c r="H154" s="62"/>
      <c r="I154" s="63"/>
      <c r="J154" s="64"/>
      <c r="K154" s="61"/>
      <c r="L154" s="53"/>
    </row>
    <row r="155" spans="1:12" s="17" customFormat="1" ht="12.75">
      <c r="A155" s="53"/>
      <c r="B155" s="53"/>
      <c r="C155" s="54"/>
      <c r="D155" s="80"/>
      <c r="E155" s="53"/>
      <c r="F155" s="53"/>
      <c r="G155" s="53"/>
      <c r="H155" s="62"/>
      <c r="I155" s="63"/>
      <c r="J155" s="64"/>
      <c r="K155" s="61"/>
      <c r="L155" s="53"/>
    </row>
    <row r="156" spans="1:12" s="17" customFormat="1" ht="12.75">
      <c r="A156" s="53"/>
      <c r="B156" s="53"/>
      <c r="C156" s="54"/>
      <c r="D156" s="53"/>
      <c r="E156" s="53"/>
      <c r="F156" s="53"/>
      <c r="G156" s="53"/>
      <c r="H156" s="162" t="s">
        <v>91</v>
      </c>
      <c r="I156" s="123">
        <f>SUMIF($H$8:$H$151,H156,$L$8:$L$151)</f>
        <v>18</v>
      </c>
      <c r="J156" s="162" t="s">
        <v>79</v>
      </c>
      <c r="K156" s="143">
        <v>18</v>
      </c>
      <c r="L156" s="53"/>
    </row>
    <row r="157" spans="1:12" s="17" customFormat="1" ht="12.75">
      <c r="A157" s="53"/>
      <c r="B157" s="53"/>
      <c r="C157" s="54"/>
      <c r="D157" s="53"/>
      <c r="E157" s="53"/>
      <c r="F157" s="53"/>
      <c r="G157" s="53"/>
      <c r="H157" s="163" t="s">
        <v>46</v>
      </c>
      <c r="I157" s="63">
        <f>SUMIF($H$8:$H$151,H157,$L$8:$L$151)</f>
        <v>9</v>
      </c>
      <c r="J157" s="162" t="s">
        <v>36</v>
      </c>
      <c r="K157" s="143">
        <v>9</v>
      </c>
      <c r="L157" s="53"/>
    </row>
    <row r="158" spans="1:12" s="17" customFormat="1" ht="12.75">
      <c r="A158" s="53"/>
      <c r="B158" s="53"/>
      <c r="C158" s="54"/>
      <c r="D158" s="53"/>
      <c r="E158" s="53"/>
      <c r="F158" s="53"/>
      <c r="G158" s="53"/>
      <c r="H158" s="163" t="s">
        <v>47</v>
      </c>
      <c r="I158" s="63">
        <f>SUMIF($H$8:$H$128,H158,$L$8:$L$128)</f>
        <v>9</v>
      </c>
      <c r="J158" s="165" t="s">
        <v>36</v>
      </c>
      <c r="K158" s="143">
        <v>9</v>
      </c>
      <c r="L158" s="53"/>
    </row>
    <row r="159" spans="1:12" s="17" customFormat="1" ht="12.75">
      <c r="A159" s="53"/>
      <c r="B159" s="53"/>
      <c r="C159" s="54"/>
      <c r="D159" s="53"/>
      <c r="E159" s="53"/>
      <c r="F159" s="53"/>
      <c r="G159" s="53"/>
      <c r="H159" s="163" t="s">
        <v>56</v>
      </c>
      <c r="I159" s="63">
        <f>SUMIF($H$8:$H$131,H159,$L$8:$L$131)</f>
        <v>9</v>
      </c>
      <c r="J159" s="165" t="s">
        <v>36</v>
      </c>
      <c r="K159" s="143">
        <v>9</v>
      </c>
      <c r="L159" s="53"/>
    </row>
    <row r="160" spans="1:12" s="17" customFormat="1" ht="12.75">
      <c r="A160" s="53"/>
      <c r="B160" s="53"/>
      <c r="C160" s="54"/>
      <c r="D160" s="53"/>
      <c r="E160" s="53"/>
      <c r="F160" s="53"/>
      <c r="G160" s="53"/>
      <c r="H160" s="163" t="s">
        <v>48</v>
      </c>
      <c r="I160" s="63">
        <f>SUMIF($H$8:$H$151,H160,$L$8:$L$151)</f>
        <v>9</v>
      </c>
      <c r="J160" s="166" t="s">
        <v>36</v>
      </c>
      <c r="K160" s="143">
        <v>9</v>
      </c>
      <c r="L160" s="53"/>
    </row>
    <row r="161" spans="1:12" s="17" customFormat="1" ht="12.75">
      <c r="A161" s="53"/>
      <c r="B161" s="53"/>
      <c r="C161" s="54"/>
      <c r="D161" s="53"/>
      <c r="E161" s="53"/>
      <c r="F161" s="53"/>
      <c r="G161" s="53"/>
      <c r="H161" s="163" t="s">
        <v>49</v>
      </c>
      <c r="I161" s="63">
        <f>SUMIF($H$8:$H$151,H161,$L$8:$L$151)</f>
        <v>9</v>
      </c>
      <c r="J161" s="167" t="s">
        <v>36</v>
      </c>
      <c r="K161" s="143">
        <v>9</v>
      </c>
      <c r="L161" s="53"/>
    </row>
    <row r="162" spans="1:12" s="17" customFormat="1" ht="12.75">
      <c r="A162" s="53"/>
      <c r="B162" s="53"/>
      <c r="C162" s="54"/>
      <c r="D162" s="53"/>
      <c r="E162" s="53"/>
      <c r="F162" s="53"/>
      <c r="G162" s="53"/>
      <c r="H162" s="163" t="s">
        <v>61</v>
      </c>
      <c r="I162" s="63">
        <f>SUMIF($H$8:$H$151,H162,$L$8:$L$151)</f>
        <v>9</v>
      </c>
      <c r="J162" s="162" t="s">
        <v>36</v>
      </c>
      <c r="K162" s="143">
        <v>9</v>
      </c>
      <c r="L162" s="80"/>
    </row>
    <row r="163" spans="1:12" s="17" customFormat="1" ht="12.75">
      <c r="A163" s="53"/>
      <c r="B163" s="53"/>
      <c r="C163" s="54"/>
      <c r="D163" s="53"/>
      <c r="E163" s="53"/>
      <c r="F163" s="53"/>
      <c r="G163" s="53"/>
      <c r="H163" s="162" t="s">
        <v>37</v>
      </c>
      <c r="I163" s="63">
        <f>SUMIF($H$8:$H$137,H163,$L$8:$L$137)</f>
        <v>18</v>
      </c>
      <c r="J163" s="167" t="s">
        <v>80</v>
      </c>
      <c r="K163" s="143">
        <v>18</v>
      </c>
      <c r="L163" s="65"/>
    </row>
    <row r="164" spans="1:12" s="17" customFormat="1" ht="12.75">
      <c r="A164" s="53"/>
      <c r="B164" s="53"/>
      <c r="C164" s="54"/>
      <c r="D164" s="53"/>
      <c r="E164" s="53"/>
      <c r="F164" s="53"/>
      <c r="G164" s="53"/>
      <c r="H164" s="162" t="s">
        <v>50</v>
      </c>
      <c r="I164" s="63">
        <f>SUMIF($H$8:$H$146,H164,$L$8:$L$146)</f>
        <v>9</v>
      </c>
      <c r="J164" s="162" t="s">
        <v>77</v>
      </c>
      <c r="K164" s="143">
        <v>9</v>
      </c>
      <c r="L164" s="53"/>
    </row>
    <row r="165" spans="1:12" s="17" customFormat="1" ht="12.75">
      <c r="A165" s="53"/>
      <c r="B165" s="53"/>
      <c r="C165" s="54"/>
      <c r="D165" s="53"/>
      <c r="E165" s="53"/>
      <c r="F165" s="53"/>
      <c r="G165" s="53"/>
      <c r="H165" s="162" t="s">
        <v>59</v>
      </c>
      <c r="I165" s="63">
        <f>SUMIF($H$8:$H$150,H165,$L$8:$L$150)</f>
        <v>9</v>
      </c>
      <c r="J165" s="162" t="s">
        <v>77</v>
      </c>
      <c r="K165" s="143">
        <v>9</v>
      </c>
      <c r="L165" s="53"/>
    </row>
    <row r="166" spans="1:12" s="17" customFormat="1" ht="12.75">
      <c r="A166" s="53"/>
      <c r="B166" s="53"/>
      <c r="C166" s="54"/>
      <c r="D166" s="53"/>
      <c r="E166" s="53"/>
      <c r="F166" s="53"/>
      <c r="G166" s="53"/>
      <c r="H166" s="163" t="s">
        <v>39</v>
      </c>
      <c r="I166" s="63">
        <f>SUMIF($H$8:$H$148,H166,$L$8:$L$148)</f>
        <v>18</v>
      </c>
      <c r="J166" s="162" t="s">
        <v>81</v>
      </c>
      <c r="K166" s="143">
        <v>18</v>
      </c>
      <c r="L166" s="53"/>
    </row>
    <row r="167" spans="1:12" s="17" customFormat="1" ht="12.75">
      <c r="A167" s="53"/>
      <c r="B167" s="53"/>
      <c r="C167" s="54"/>
      <c r="D167" s="53"/>
      <c r="E167" s="53"/>
      <c r="F167" s="53"/>
      <c r="G167" s="53"/>
      <c r="H167" s="163" t="s">
        <v>44</v>
      </c>
      <c r="I167" s="145">
        <f>SUMIF($H$8:$H$148,H167,$L$8:$L$148)</f>
        <v>9</v>
      </c>
      <c r="J167" s="162" t="s">
        <v>81</v>
      </c>
      <c r="K167" s="143">
        <v>9</v>
      </c>
      <c r="L167" s="53"/>
    </row>
    <row r="168" spans="1:12" s="17" customFormat="1" ht="12.75">
      <c r="A168" s="53"/>
      <c r="B168" s="53"/>
      <c r="C168" s="54"/>
      <c r="D168" s="53"/>
      <c r="E168" s="53"/>
      <c r="F168" s="53"/>
      <c r="G168" s="53"/>
      <c r="H168" s="163" t="s">
        <v>55</v>
      </c>
      <c r="I168" s="145">
        <f>SUMIF($H$8:$H$150,H168,$L$8:$L$150)</f>
        <v>9</v>
      </c>
      <c r="J168" s="162" t="s">
        <v>81</v>
      </c>
      <c r="K168" s="143">
        <v>9</v>
      </c>
      <c r="L168" s="53"/>
    </row>
    <row r="169" spans="1:12" s="17" customFormat="1" ht="12.75">
      <c r="A169" s="53"/>
      <c r="B169" s="53"/>
      <c r="C169" s="54"/>
      <c r="D169" s="53"/>
      <c r="E169" s="53"/>
      <c r="F169" s="53"/>
      <c r="G169" s="53"/>
      <c r="H169" s="163" t="s">
        <v>51</v>
      </c>
      <c r="I169" s="63">
        <f>SUMIF($H$8:$H$151,H169,$L$8:$L$151)</f>
        <v>9</v>
      </c>
      <c r="J169" s="162" t="s">
        <v>81</v>
      </c>
      <c r="K169" s="143">
        <v>9</v>
      </c>
      <c r="L169" s="53"/>
    </row>
    <row r="170" spans="1:12" s="17" customFormat="1" ht="12.75">
      <c r="A170" s="53"/>
      <c r="B170" s="53"/>
      <c r="C170" s="54"/>
      <c r="D170" s="53"/>
      <c r="E170" s="53"/>
      <c r="F170" s="53"/>
      <c r="G170" s="53"/>
      <c r="H170" s="163" t="s">
        <v>52</v>
      </c>
      <c r="I170" s="63">
        <f>SUMIF($H$8:$H$151,H170,$L$8:$L$151)</f>
        <v>9</v>
      </c>
      <c r="J170" s="162" t="s">
        <v>81</v>
      </c>
      <c r="K170" s="143">
        <v>9</v>
      </c>
      <c r="L170" s="53"/>
    </row>
    <row r="171" spans="1:12" s="17" customFormat="1" ht="12.75">
      <c r="A171" s="53"/>
      <c r="B171" s="53"/>
      <c r="C171" s="54"/>
      <c r="D171" s="53"/>
      <c r="E171" s="53"/>
      <c r="F171" s="53"/>
      <c r="G171" s="53"/>
      <c r="H171" s="163" t="s">
        <v>60</v>
      </c>
      <c r="I171" s="63">
        <f>SUMIF($H$8:$H$151,H171,$L$8:$L$151)</f>
        <v>9</v>
      </c>
      <c r="J171" s="162" t="s">
        <v>81</v>
      </c>
      <c r="K171" s="143">
        <v>9</v>
      </c>
      <c r="L171" s="80"/>
    </row>
    <row r="172" spans="1:12" s="17" customFormat="1" ht="12.75">
      <c r="A172" s="53"/>
      <c r="B172" s="53"/>
      <c r="C172" s="54"/>
      <c r="D172" s="53"/>
      <c r="E172" s="53"/>
      <c r="F172" s="53"/>
      <c r="G172" s="53"/>
      <c r="H172" s="162" t="s">
        <v>40</v>
      </c>
      <c r="I172" s="63">
        <f>SUMIF($H$8:$H$136,H172,$L$8:$L$136)</f>
        <v>9</v>
      </c>
      <c r="J172" s="162" t="s">
        <v>71</v>
      </c>
      <c r="K172" s="143">
        <v>9</v>
      </c>
      <c r="L172" s="53"/>
    </row>
    <row r="173" spans="1:12" s="17" customFormat="1" ht="12.75">
      <c r="A173" s="53"/>
      <c r="B173" s="53"/>
      <c r="C173" s="54"/>
      <c r="D173" s="53"/>
      <c r="E173" s="53"/>
      <c r="F173" s="53"/>
      <c r="G173" s="53"/>
      <c r="H173" s="162" t="s">
        <v>62</v>
      </c>
      <c r="I173" s="63">
        <f>SUMIF($H$8:$H$151,H173,$L$8:$L$151)</f>
        <v>9</v>
      </c>
      <c r="J173" s="162" t="s">
        <v>83</v>
      </c>
      <c r="K173" s="143">
        <v>9</v>
      </c>
      <c r="L173" s="53"/>
    </row>
    <row r="174" spans="1:12" s="17" customFormat="1" ht="12.75">
      <c r="A174" s="53"/>
      <c r="B174" s="53"/>
      <c r="C174" s="54"/>
      <c r="D174" s="53"/>
      <c r="E174" s="53"/>
      <c r="F174" s="53"/>
      <c r="G174" s="53"/>
      <c r="H174" s="162" t="s">
        <v>64</v>
      </c>
      <c r="I174" s="63">
        <f>SUMIF($H$8:$H$151,H174,$L$8:$L$151)</f>
        <v>9</v>
      </c>
      <c r="J174" s="162" t="s">
        <v>83</v>
      </c>
      <c r="K174" s="143">
        <v>9</v>
      </c>
      <c r="L174" s="53"/>
    </row>
    <row r="175" spans="1:12" s="17" customFormat="1" ht="12.75">
      <c r="A175" s="53"/>
      <c r="B175" s="53"/>
      <c r="C175" s="54"/>
      <c r="D175" s="53"/>
      <c r="E175" s="53"/>
      <c r="F175" s="53"/>
      <c r="G175" s="53"/>
      <c r="H175" s="162" t="s">
        <v>66</v>
      </c>
      <c r="I175" s="63">
        <f>SUMIF($H$8:$H$151,H175,$L$8:$L$151)</f>
        <v>9</v>
      </c>
      <c r="J175" s="162" t="s">
        <v>83</v>
      </c>
      <c r="K175" s="143">
        <v>9</v>
      </c>
      <c r="L175" s="53"/>
    </row>
    <row r="176" spans="1:12" s="17" customFormat="1" ht="12.75">
      <c r="A176" s="53"/>
      <c r="B176" s="53"/>
      <c r="C176" s="54"/>
      <c r="D176" s="53"/>
      <c r="E176" s="53"/>
      <c r="F176" s="53"/>
      <c r="G176" s="53"/>
      <c r="H176" s="162" t="s">
        <v>82</v>
      </c>
      <c r="I176" s="63">
        <f>SUMIF($H$8:$H$151,H176,$L$8:$L$151)</f>
        <v>9</v>
      </c>
      <c r="J176" s="162" t="s">
        <v>83</v>
      </c>
      <c r="K176" s="143">
        <v>9</v>
      </c>
      <c r="L176" s="53"/>
    </row>
    <row r="177" spans="1:12" s="17" customFormat="1" ht="12.75">
      <c r="A177" s="53"/>
      <c r="B177" s="53"/>
      <c r="C177" s="54"/>
      <c r="D177" s="53"/>
      <c r="E177" s="53"/>
      <c r="F177" s="53"/>
      <c r="G177" s="53"/>
      <c r="H177" s="162" t="s">
        <v>41</v>
      </c>
      <c r="I177" s="63">
        <f>SUMIF($H$8:$H$151,H177,$L$8:$L$151)</f>
        <v>9</v>
      </c>
      <c r="J177" s="162" t="s">
        <v>38</v>
      </c>
      <c r="K177" s="143">
        <v>9</v>
      </c>
      <c r="L177" s="65"/>
    </row>
    <row r="178" spans="1:12" s="17" customFormat="1" ht="12.75">
      <c r="A178" s="53"/>
      <c r="B178" s="53"/>
      <c r="C178" s="54"/>
      <c r="D178" s="53"/>
      <c r="E178" s="53"/>
      <c r="F178" s="53"/>
      <c r="G178" s="53"/>
      <c r="H178" s="162" t="s">
        <v>45</v>
      </c>
      <c r="I178" s="145">
        <f>SUMIF($H$8:$H$151,H178,$L$8:$L$151)</f>
        <v>18</v>
      </c>
      <c r="J178" s="162" t="s">
        <v>38</v>
      </c>
      <c r="K178" s="57">
        <v>18</v>
      </c>
      <c r="L178" s="65"/>
    </row>
    <row r="179" spans="1:12" s="17" customFormat="1" ht="12.75">
      <c r="A179" s="53"/>
      <c r="B179" s="53"/>
      <c r="C179" s="54"/>
      <c r="D179" s="53"/>
      <c r="E179" s="53"/>
      <c r="F179" s="53"/>
      <c r="G179" s="53"/>
      <c r="H179" s="162" t="s">
        <v>57</v>
      </c>
      <c r="I179" s="145">
        <f>SUMIF($H$8:$H$151,H179,$L$8:$L$151)</f>
        <v>18</v>
      </c>
      <c r="J179" s="162" t="s">
        <v>38</v>
      </c>
      <c r="K179" s="57">
        <v>18</v>
      </c>
      <c r="L179" s="65"/>
    </row>
    <row r="180" spans="1:12" s="17" customFormat="1" ht="12.75">
      <c r="A180" s="53"/>
      <c r="B180" s="53"/>
      <c r="C180" s="54"/>
      <c r="D180" s="53"/>
      <c r="E180" s="53"/>
      <c r="F180" s="53"/>
      <c r="G180" s="53"/>
      <c r="H180" s="162" t="s">
        <v>42</v>
      </c>
      <c r="I180" s="145">
        <f>SUMIF($H$8:$H$148,H180,$L$8:$L$148)</f>
        <v>18</v>
      </c>
      <c r="J180" s="162" t="s">
        <v>72</v>
      </c>
      <c r="K180" s="57">
        <v>18</v>
      </c>
      <c r="L180" s="53"/>
    </row>
    <row r="181" spans="1:12" s="17" customFormat="1" ht="12.75">
      <c r="A181" s="53"/>
      <c r="B181" s="53"/>
      <c r="C181" s="54"/>
      <c r="D181" s="53"/>
      <c r="E181" s="53"/>
      <c r="F181" s="53"/>
      <c r="G181" s="53"/>
      <c r="H181" s="162" t="s">
        <v>63</v>
      </c>
      <c r="I181" s="55">
        <f>SUMIF($H$8:H151,H181,$L$8:$L$151)</f>
        <v>9</v>
      </c>
      <c r="J181" s="162" t="s">
        <v>83</v>
      </c>
      <c r="K181" s="57">
        <v>9</v>
      </c>
      <c r="L181" s="53"/>
    </row>
    <row r="182" spans="1:12" s="17" customFormat="1" ht="12.75">
      <c r="A182" s="53"/>
      <c r="B182" s="53"/>
      <c r="C182" s="54"/>
      <c r="D182" s="53"/>
      <c r="E182" s="53"/>
      <c r="F182" s="53"/>
      <c r="G182" s="53"/>
      <c r="H182" s="162" t="s">
        <v>65</v>
      </c>
      <c r="I182" s="145">
        <f>SUMIF($H$8:$H$151,H182,$L$8:$L$151)</f>
        <v>9</v>
      </c>
      <c r="J182" s="162" t="s">
        <v>83</v>
      </c>
      <c r="K182" s="57">
        <v>9</v>
      </c>
      <c r="L182" s="53"/>
    </row>
    <row r="183" spans="1:12" s="17" customFormat="1" ht="12.75">
      <c r="A183" s="53"/>
      <c r="B183" s="53"/>
      <c r="C183" s="54"/>
      <c r="D183" s="53"/>
      <c r="E183" s="53"/>
      <c r="F183" s="53"/>
      <c r="G183" s="53"/>
      <c r="H183" s="162" t="s">
        <v>67</v>
      </c>
      <c r="I183" s="63">
        <f>SUMIF($H$8:$H$151,H183,$L$8:$L$151)</f>
        <v>9</v>
      </c>
      <c r="J183" s="162" t="s">
        <v>83</v>
      </c>
      <c r="K183" s="57">
        <v>9</v>
      </c>
      <c r="L183" s="53"/>
    </row>
    <row r="184" spans="1:12" s="17" customFormat="1" ht="12.75">
      <c r="A184" s="53"/>
      <c r="B184" s="53"/>
      <c r="C184" s="54"/>
      <c r="D184" s="53"/>
      <c r="E184" s="53"/>
      <c r="F184" s="53"/>
      <c r="G184" s="53"/>
      <c r="H184" s="162" t="s">
        <v>84</v>
      </c>
      <c r="I184" s="145">
        <f>SUMIF($H$8:$H$151,H184,$L$8:$L$151)</f>
        <v>9</v>
      </c>
      <c r="J184" s="162" t="s">
        <v>83</v>
      </c>
      <c r="K184" s="57">
        <v>9</v>
      </c>
      <c r="L184" s="53"/>
    </row>
    <row r="185" spans="1:12" s="17" customFormat="1" ht="12.75">
      <c r="A185" s="53"/>
      <c r="B185" s="53"/>
      <c r="C185" s="54"/>
      <c r="D185" s="53"/>
      <c r="E185" s="53"/>
      <c r="F185" s="53"/>
      <c r="G185" s="53"/>
      <c r="H185" s="162" t="s">
        <v>53</v>
      </c>
      <c r="I185" s="145">
        <f>SUMIF($H$8:$H$148,H185,$L$8:$L$148)</f>
        <v>18</v>
      </c>
      <c r="J185" s="162" t="s">
        <v>85</v>
      </c>
      <c r="K185" s="57">
        <v>18</v>
      </c>
      <c r="L185" s="53"/>
    </row>
    <row r="186" spans="1:12" s="17" customFormat="1" ht="12.75">
      <c r="A186" s="53"/>
      <c r="B186" s="53"/>
      <c r="C186" s="54"/>
      <c r="D186" s="53"/>
      <c r="E186" s="53"/>
      <c r="F186" s="53"/>
      <c r="G186" s="53"/>
      <c r="H186" s="162" t="s">
        <v>43</v>
      </c>
      <c r="I186" s="145">
        <f>SUMIF($H$8:$H$151,H186,$L$8:$L$151)</f>
        <v>18</v>
      </c>
      <c r="J186" s="162" t="s">
        <v>54</v>
      </c>
      <c r="K186" s="148">
        <v>18</v>
      </c>
      <c r="L186" s="53"/>
    </row>
    <row r="187" spans="1:12" s="17" customFormat="1" ht="12.75">
      <c r="A187" s="53"/>
      <c r="B187" s="53"/>
      <c r="C187" s="54"/>
      <c r="D187" s="53"/>
      <c r="E187" s="53"/>
      <c r="F187" s="53"/>
      <c r="G187" s="53"/>
      <c r="H187" s="162" t="s">
        <v>58</v>
      </c>
      <c r="I187" s="145">
        <f>SUMIF($H$8:$H$151,H187,$L$8:$L$151)</f>
        <v>18</v>
      </c>
      <c r="J187" s="162" t="s">
        <v>54</v>
      </c>
      <c r="K187" s="148">
        <v>18</v>
      </c>
      <c r="L187" s="53"/>
    </row>
    <row r="188" spans="1:12" ht="15" thickBot="1">
      <c r="J188" s="168"/>
      <c r="K188" s="164">
        <f>SUM(K156:K187)</f>
        <v>369</v>
      </c>
    </row>
  </sheetData>
  <autoFilter ref="A7:L153">
    <filterColumn colId="4" showButton="0"/>
    <filterColumn colId="5" showButton="0"/>
  </autoFilter>
  <mergeCells count="2">
    <mergeCell ref="E7:G7"/>
    <mergeCell ref="K2:L2"/>
  </mergeCells>
  <pageMargins left="0.17007874015748004" right="0.17992125984252005" top="0.56377952755905514" bottom="1.1338582677165361" header="0.17007874015748004" footer="0.74015748031496098"/>
  <pageSetup paperSize="9" scale="56" fitToWidth="0" fitToHeight="0" orientation="portrait" r:id="rId1"/>
  <headerFooter alignWithMargins="0"/>
  <rowBreaks count="1" manualBreakCount="1">
    <brk id="103" max="19" man="1"/>
  </rowBreaks>
  <colBreaks count="1" manualBreakCount="1">
    <brk id="13" max="1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I_rok_II_stop_ZARZ.</vt:lpstr>
      <vt:lpstr>I_rok_II_stop_ZARZ.!Obszar_wydruku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2023-09-25T06:15:29Z</cp:lastPrinted>
  <dcterms:created xsi:type="dcterms:W3CDTF">2020-10-05T12:13:39Z</dcterms:created>
  <dcterms:modified xsi:type="dcterms:W3CDTF">2024-10-10T13:12:03Z</dcterms:modified>
</cp:coreProperties>
</file>