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NST_zima_24_25\"/>
    </mc:Choice>
  </mc:AlternateContent>
  <bookViews>
    <workbookView xWindow="0" yWindow="0" windowWidth="28800" windowHeight="11745" firstSheet="1" activeTab="3"/>
  </bookViews>
  <sheets>
    <sheet name="UWAGI" sheetId="1" r:id="rId1"/>
    <sheet name="Godziny_zajęć" sheetId="2" r:id="rId2"/>
    <sheet name="TiLwGG_II_rok_II stop." sheetId="6" r:id="rId3"/>
    <sheet name="RiZF_II_rok_II stop." sheetId="5" r:id="rId4"/>
    <sheet name="ZP_II_rok_II stop." sheetId="3" r:id="rId5"/>
  </sheets>
  <definedNames>
    <definedName name="_10Excel_BuiltIn__FilterDatabase_14_1" localSheetId="3">!#REF!</definedName>
    <definedName name="_10Excel_BuiltIn__FilterDatabase_14_1" localSheetId="2">!#REF!</definedName>
    <definedName name="_10Excel_BuiltIn__FilterDatabase_14_1">!#REF!</definedName>
    <definedName name="_11Excel_BuiltIn__FilterDatabase_16_1" localSheetId="3">!#REF!</definedName>
    <definedName name="_11Excel_BuiltIn__FilterDatabase_16_1" localSheetId="2">!#REF!</definedName>
    <definedName name="_11Excel_BuiltIn__FilterDatabase_16_1">!#REF!</definedName>
    <definedName name="_12Excel_BuiltIn__FilterDatabase_2_1" localSheetId="3">!#REF!</definedName>
    <definedName name="_12Excel_BuiltIn__FilterDatabase_2_1" localSheetId="2">!#REF!</definedName>
    <definedName name="_12Excel_BuiltIn__FilterDatabase_2_1">!#REF!</definedName>
    <definedName name="_13Excel_BuiltIn__FilterDatabase_2_1_1" localSheetId="3">!#REF!</definedName>
    <definedName name="_13Excel_BuiltIn__FilterDatabase_2_1_1" localSheetId="2">!#REF!</definedName>
    <definedName name="_13Excel_BuiltIn__FilterDatabase_2_1_1">!#REF!</definedName>
    <definedName name="_14Excel_BuiltIn__FilterDatabase_3_1" localSheetId="3">!#REF!</definedName>
    <definedName name="_14Excel_BuiltIn__FilterDatabase_3_1" localSheetId="2">!#REF!</definedName>
    <definedName name="_14Excel_BuiltIn__FilterDatabase_3_1">!#REF!</definedName>
    <definedName name="_15Excel_BuiltIn__FilterDatabase_3_1_1" localSheetId="3">!#REF!</definedName>
    <definedName name="_15Excel_BuiltIn__FilterDatabase_3_1_1" localSheetId="2">!#REF!</definedName>
    <definedName name="_15Excel_BuiltIn__FilterDatabase_3_1_1">!#REF!</definedName>
    <definedName name="_16Excel_BuiltIn__FilterDatabase_4_1" localSheetId="3">!#REF!</definedName>
    <definedName name="_16Excel_BuiltIn__FilterDatabase_4_1" localSheetId="2">!#REF!</definedName>
    <definedName name="_16Excel_BuiltIn__FilterDatabase_4_1">!#REF!</definedName>
    <definedName name="_17Excel_BuiltIn__FilterDatabase_4_1_1" localSheetId="3">!#REF!</definedName>
    <definedName name="_17Excel_BuiltIn__FilterDatabase_4_1_1" localSheetId="2">!#REF!</definedName>
    <definedName name="_17Excel_BuiltIn__FilterDatabase_4_1_1">!#REF!</definedName>
    <definedName name="_18Excel_BuiltIn__FilterDatabase_5_1" localSheetId="3">!#REF!</definedName>
    <definedName name="_18Excel_BuiltIn__FilterDatabase_5_1" localSheetId="2">!#REF!</definedName>
    <definedName name="_18Excel_BuiltIn__FilterDatabase_5_1">!#REF!</definedName>
    <definedName name="_19Excel_BuiltIn__FilterDatabase_5_1_1" localSheetId="3">!#REF!</definedName>
    <definedName name="_19Excel_BuiltIn__FilterDatabase_5_1_1" localSheetId="2">!#REF!</definedName>
    <definedName name="_19Excel_BuiltIn__FilterDatabase_5_1_1">!#REF!</definedName>
    <definedName name="_1Excel_BuiltIn__FilterDatabase_1_1" localSheetId="3">!#REF!</definedName>
    <definedName name="_1Excel_BuiltIn__FilterDatabase_1_1" localSheetId="2">!#REF!</definedName>
    <definedName name="_1Excel_BuiltIn__FilterDatabase_1_1">!#REF!</definedName>
    <definedName name="_20Excel_BuiltIn__FilterDatabase_6_1" localSheetId="3">!#REF!</definedName>
    <definedName name="_20Excel_BuiltIn__FilterDatabase_6_1" localSheetId="2">!#REF!</definedName>
    <definedName name="_20Excel_BuiltIn__FilterDatabase_6_1">!#REF!</definedName>
    <definedName name="_21Excel_BuiltIn__FilterDatabase_6_1_1" localSheetId="3">!#REF!</definedName>
    <definedName name="_21Excel_BuiltIn__FilterDatabase_6_1_1" localSheetId="2">!#REF!</definedName>
    <definedName name="_21Excel_BuiltIn__FilterDatabase_6_1_1">!#REF!</definedName>
    <definedName name="_22Excel_BuiltIn__FilterDatabase_7_1" localSheetId="3">!#REF!</definedName>
    <definedName name="_22Excel_BuiltIn__FilterDatabase_7_1" localSheetId="2">!#REF!</definedName>
    <definedName name="_22Excel_BuiltIn__FilterDatabase_7_1">!#REF!</definedName>
    <definedName name="_23Excel_BuiltIn__FilterDatabase_7_1_1" localSheetId="3">!#REF!</definedName>
    <definedName name="_23Excel_BuiltIn__FilterDatabase_7_1_1" localSheetId="2">!#REF!</definedName>
    <definedName name="_23Excel_BuiltIn__FilterDatabase_7_1_1">!#REF!</definedName>
    <definedName name="_24Excel_BuiltIn__FilterDatabase_8_1" localSheetId="3">!#REF!</definedName>
    <definedName name="_24Excel_BuiltIn__FilterDatabase_8_1" localSheetId="2">!#REF!</definedName>
    <definedName name="_24Excel_BuiltIn__FilterDatabase_8_1">!#REF!</definedName>
    <definedName name="_25Excel_BuiltIn__FilterDatabase_8_1_1" localSheetId="3">!#REF!</definedName>
    <definedName name="_25Excel_BuiltIn__FilterDatabase_8_1_1" localSheetId="2">!#REF!</definedName>
    <definedName name="_25Excel_BuiltIn__FilterDatabase_8_1_1">!#REF!</definedName>
    <definedName name="_26Excel_BuiltIn__FilterDatabase_9_1" localSheetId="3">!#REF!</definedName>
    <definedName name="_26Excel_BuiltIn__FilterDatabase_9_1" localSheetId="2">!#REF!</definedName>
    <definedName name="_26Excel_BuiltIn__FilterDatabase_9_1">!#REF!</definedName>
    <definedName name="_27Excel_BuiltIn__FilterDatabase_9_1_1" localSheetId="3">!#REF!</definedName>
    <definedName name="_27Excel_BuiltIn__FilterDatabase_9_1_1" localSheetId="2">!#REF!</definedName>
    <definedName name="_27Excel_BuiltIn__FilterDatabase_9_1_1">!#REF!</definedName>
    <definedName name="_2Excel_BuiltIn__FilterDatabase_1_1_1" localSheetId="3">!#REF!</definedName>
    <definedName name="_2Excel_BuiltIn__FilterDatabase_1_1_1" localSheetId="2">!#REF!</definedName>
    <definedName name="_2Excel_BuiltIn__FilterDatabase_1_1_1">!#REF!</definedName>
    <definedName name="_3Excel_BuiltIn__FilterDatabase_10_1" localSheetId="3">!#REF!</definedName>
    <definedName name="_3Excel_BuiltIn__FilterDatabase_10_1" localSheetId="2">!#REF!</definedName>
    <definedName name="_3Excel_BuiltIn__FilterDatabase_10_1">!#REF!</definedName>
    <definedName name="_4Excel_BuiltIn__FilterDatabase_10_1_1" localSheetId="3">!#REF!</definedName>
    <definedName name="_4Excel_BuiltIn__FilterDatabase_10_1_1" localSheetId="2">!#REF!</definedName>
    <definedName name="_4Excel_BuiltIn__FilterDatabase_10_1_1">!#REF!</definedName>
    <definedName name="_5Excel_BuiltIn__FilterDatabase_11_1" localSheetId="3">!#REF!</definedName>
    <definedName name="_5Excel_BuiltIn__FilterDatabase_11_1" localSheetId="2">!#REF!</definedName>
    <definedName name="_5Excel_BuiltIn__FilterDatabase_11_1">!#REF!</definedName>
    <definedName name="_6Excel_BuiltIn__FilterDatabase_11_1_1" localSheetId="3">!#REF!</definedName>
    <definedName name="_6Excel_BuiltIn__FilterDatabase_11_1_1" localSheetId="2">!#REF!</definedName>
    <definedName name="_6Excel_BuiltIn__FilterDatabase_11_1_1">!#REF!</definedName>
    <definedName name="_7Excel_BuiltIn__FilterDatabase_12_1" localSheetId="3">!#REF!</definedName>
    <definedName name="_7Excel_BuiltIn__FilterDatabase_12_1" localSheetId="2">!#REF!</definedName>
    <definedName name="_7Excel_BuiltIn__FilterDatabase_12_1">!#REF!</definedName>
    <definedName name="_8Excel_BuiltIn__FilterDatabase_12_1_1" localSheetId="3">!#REF!</definedName>
    <definedName name="_8Excel_BuiltIn__FilterDatabase_12_1_1" localSheetId="2">!#REF!</definedName>
    <definedName name="_8Excel_BuiltIn__FilterDatabase_12_1_1">!#REF!</definedName>
    <definedName name="_9Excel_BuiltIn__FilterDatabase_13_1" localSheetId="3">!#REF!</definedName>
    <definedName name="_9Excel_BuiltIn__FilterDatabase_13_1" localSheetId="2">!#REF!</definedName>
    <definedName name="_9Excel_BuiltIn__FilterDatabase_13_1">!#REF!</definedName>
    <definedName name="_xlnm._FilterDatabase" localSheetId="3" hidden="1">'RiZF_II_rok_II stop.'!$A$7:$L$123</definedName>
    <definedName name="_xlnm._FilterDatabase" localSheetId="2" hidden="1">'TiLwGG_II_rok_II stop.'!$A$7:$L$143</definedName>
    <definedName name="_xlnm._FilterDatabase" localSheetId="4" hidden="1">'ZP_II_rok_II stop.'!$A$7:$L$125</definedName>
    <definedName name="Excel_BuiltIn__FilterDatabase" localSheetId="3">!#REF!</definedName>
    <definedName name="Excel_BuiltIn__FilterDatabase" localSheetId="2">!#REF!</definedName>
    <definedName name="Excel_BuiltIn__FilterDatabase">!#REF!</definedName>
    <definedName name="Excel_BuiltIn__FilterDatabase_1" localSheetId="3">!#REF!</definedName>
    <definedName name="Excel_BuiltIn__FilterDatabase_1" localSheetId="2">!#REF!</definedName>
    <definedName name="Excel_BuiltIn__FilterDatabase_1">!#REF!</definedName>
    <definedName name="Excel_BuiltIn__FilterDatabase_1_1" localSheetId="3">!#REF!</definedName>
    <definedName name="Excel_BuiltIn__FilterDatabase_1_1" localSheetId="2">!#REF!</definedName>
    <definedName name="Excel_BuiltIn__FilterDatabase_1_1">!#REF!</definedName>
    <definedName name="Excel_BuiltIn__FilterDatabase_10" localSheetId="3">!#REF!</definedName>
    <definedName name="Excel_BuiltIn__FilterDatabase_10" localSheetId="2">!#REF!</definedName>
    <definedName name="Excel_BuiltIn__FilterDatabase_10">!#REF!</definedName>
    <definedName name="Excel_BuiltIn__FilterDatabase_10_1" localSheetId="3">!#REF!</definedName>
    <definedName name="Excel_BuiltIn__FilterDatabase_10_1" localSheetId="2">!#REF!</definedName>
    <definedName name="Excel_BuiltIn__FilterDatabase_10_1">!#REF!</definedName>
    <definedName name="Excel_BuiltIn__FilterDatabase_11" localSheetId="3">!#REF!</definedName>
    <definedName name="Excel_BuiltIn__FilterDatabase_11" localSheetId="2">!#REF!</definedName>
    <definedName name="Excel_BuiltIn__FilterDatabase_11">!#REF!</definedName>
    <definedName name="Excel_BuiltIn__FilterDatabase_11_1" localSheetId="3">!#REF!</definedName>
    <definedName name="Excel_BuiltIn__FilterDatabase_11_1" localSheetId="2">!#REF!</definedName>
    <definedName name="Excel_BuiltIn__FilterDatabase_11_1">!#REF!</definedName>
    <definedName name="Excel_BuiltIn__FilterDatabase_12" localSheetId="3">!#REF!</definedName>
    <definedName name="Excel_BuiltIn__FilterDatabase_12" localSheetId="2">!#REF!</definedName>
    <definedName name="Excel_BuiltIn__FilterDatabase_12">!#REF!</definedName>
    <definedName name="Excel_BuiltIn__FilterDatabase_12_1" localSheetId="3">!#REF!</definedName>
    <definedName name="Excel_BuiltIn__FilterDatabase_12_1" localSheetId="2">!#REF!</definedName>
    <definedName name="Excel_BuiltIn__FilterDatabase_12_1">!#REF!</definedName>
    <definedName name="Excel_BuiltIn__FilterDatabase_13" localSheetId="3">!#REF!</definedName>
    <definedName name="Excel_BuiltIn__FilterDatabase_13" localSheetId="2">!#REF!</definedName>
    <definedName name="Excel_BuiltIn__FilterDatabase_13">!#REF!</definedName>
    <definedName name="Excel_BuiltIn__FilterDatabase_13_1" localSheetId="3">!#REF!</definedName>
    <definedName name="Excel_BuiltIn__FilterDatabase_13_1" localSheetId="2">!#REF!</definedName>
    <definedName name="Excel_BuiltIn__FilterDatabase_13_1">!#REF!</definedName>
    <definedName name="Excel_BuiltIn__FilterDatabase_14" localSheetId="3">!#REF!</definedName>
    <definedName name="Excel_BuiltIn__FilterDatabase_14" localSheetId="2">!#REF!</definedName>
    <definedName name="Excel_BuiltIn__FilterDatabase_14">!#REF!</definedName>
    <definedName name="Excel_BuiltIn__FilterDatabase_14_1" localSheetId="3">!#REF!</definedName>
    <definedName name="Excel_BuiltIn__FilterDatabase_14_1" localSheetId="2">!#REF!</definedName>
    <definedName name="Excel_BuiltIn__FilterDatabase_14_1">!#REF!</definedName>
    <definedName name="Excel_BuiltIn__FilterDatabase_15" localSheetId="3">!#REF!</definedName>
    <definedName name="Excel_BuiltIn__FilterDatabase_15" localSheetId="2">!#REF!</definedName>
    <definedName name="Excel_BuiltIn__FilterDatabase_15">!#REF!</definedName>
    <definedName name="Excel_BuiltIn__FilterDatabase_16" localSheetId="3">!#REF!</definedName>
    <definedName name="Excel_BuiltIn__FilterDatabase_16" localSheetId="2">!#REF!</definedName>
    <definedName name="Excel_BuiltIn__FilterDatabase_16">!#REF!</definedName>
    <definedName name="Excel_BuiltIn__FilterDatabase_16_1" localSheetId="3">!#REF!</definedName>
    <definedName name="Excel_BuiltIn__FilterDatabase_16_1" localSheetId="2">!#REF!</definedName>
    <definedName name="Excel_BuiltIn__FilterDatabase_16_1">!#REF!</definedName>
    <definedName name="Excel_BuiltIn__FilterDatabase_17" localSheetId="3">!#REF!</definedName>
    <definedName name="Excel_BuiltIn__FilterDatabase_17" localSheetId="2">!#REF!</definedName>
    <definedName name="Excel_BuiltIn__FilterDatabase_17">!#REF!</definedName>
    <definedName name="Excel_BuiltIn__FilterDatabase_18" localSheetId="3">!#REF!</definedName>
    <definedName name="Excel_BuiltIn__FilterDatabase_18" localSheetId="2">!#REF!</definedName>
    <definedName name="Excel_BuiltIn__FilterDatabase_18">!#REF!</definedName>
    <definedName name="Excel_BuiltIn__FilterDatabase_19" localSheetId="3">!#REF!</definedName>
    <definedName name="Excel_BuiltIn__FilterDatabase_19" localSheetId="2">!#REF!</definedName>
    <definedName name="Excel_BuiltIn__FilterDatabase_19">!#REF!</definedName>
    <definedName name="Excel_BuiltIn__FilterDatabase_2" localSheetId="3">!#REF!</definedName>
    <definedName name="Excel_BuiltIn__FilterDatabase_2" localSheetId="2">!#REF!</definedName>
    <definedName name="Excel_BuiltIn__FilterDatabase_2">!#REF!</definedName>
    <definedName name="Excel_BuiltIn__FilterDatabase_2_1" localSheetId="3">!#REF!</definedName>
    <definedName name="Excel_BuiltIn__FilterDatabase_2_1" localSheetId="2">!#REF!</definedName>
    <definedName name="Excel_BuiltIn__FilterDatabase_2_1">!#REF!</definedName>
    <definedName name="Excel_BuiltIn__FilterDatabase_20" localSheetId="3">!#REF!</definedName>
    <definedName name="Excel_BuiltIn__FilterDatabase_20" localSheetId="2">!#REF!</definedName>
    <definedName name="Excel_BuiltIn__FilterDatabase_20">!#REF!</definedName>
    <definedName name="Excel_BuiltIn__FilterDatabase_21" localSheetId="3">!#REF!</definedName>
    <definedName name="Excel_BuiltIn__FilterDatabase_21" localSheetId="2">!#REF!</definedName>
    <definedName name="Excel_BuiltIn__FilterDatabase_21">!#REF!</definedName>
    <definedName name="Excel_BuiltIn__FilterDatabase_3" localSheetId="3">!#REF!</definedName>
    <definedName name="Excel_BuiltIn__FilterDatabase_3" localSheetId="2">!#REF!</definedName>
    <definedName name="Excel_BuiltIn__FilterDatabase_3">!#REF!</definedName>
    <definedName name="Excel_BuiltIn__FilterDatabase_3_1" localSheetId="3">!#REF!</definedName>
    <definedName name="Excel_BuiltIn__FilterDatabase_3_1" localSheetId="2">!#REF!</definedName>
    <definedName name="Excel_BuiltIn__FilterDatabase_3_1">!#REF!</definedName>
    <definedName name="Excel_BuiltIn__FilterDatabase_4" localSheetId="3">!#REF!</definedName>
    <definedName name="Excel_BuiltIn__FilterDatabase_4" localSheetId="2">!#REF!</definedName>
    <definedName name="Excel_BuiltIn__FilterDatabase_4">!#REF!</definedName>
    <definedName name="Excel_BuiltIn__FilterDatabase_4_1" localSheetId="3">!#REF!</definedName>
    <definedName name="Excel_BuiltIn__FilterDatabase_4_1" localSheetId="2">!#REF!</definedName>
    <definedName name="Excel_BuiltIn__FilterDatabase_4_1">!#REF!</definedName>
    <definedName name="Excel_BuiltIn__FilterDatabase_5" localSheetId="3">!#REF!</definedName>
    <definedName name="Excel_BuiltIn__FilterDatabase_5" localSheetId="2">!#REF!</definedName>
    <definedName name="Excel_BuiltIn__FilterDatabase_5">!#REF!</definedName>
    <definedName name="Excel_BuiltIn__FilterDatabase_5_1" localSheetId="3">!#REF!</definedName>
    <definedName name="Excel_BuiltIn__FilterDatabase_5_1" localSheetId="2">!#REF!</definedName>
    <definedName name="Excel_BuiltIn__FilterDatabase_5_1">!#REF!</definedName>
    <definedName name="Excel_BuiltIn__FilterDatabase_6" localSheetId="3">!#REF!</definedName>
    <definedName name="Excel_BuiltIn__FilterDatabase_6" localSheetId="2">!#REF!</definedName>
    <definedName name="Excel_BuiltIn__FilterDatabase_6">!#REF!</definedName>
    <definedName name="Excel_BuiltIn__FilterDatabase_6_1" localSheetId="3">!#REF!</definedName>
    <definedName name="Excel_BuiltIn__FilterDatabase_6_1" localSheetId="2">!#REF!</definedName>
    <definedName name="Excel_BuiltIn__FilterDatabase_6_1">!#REF!</definedName>
    <definedName name="Excel_BuiltIn__FilterDatabase_7" localSheetId="3">!#REF!</definedName>
    <definedName name="Excel_BuiltIn__FilterDatabase_7" localSheetId="2">!#REF!</definedName>
    <definedName name="Excel_BuiltIn__FilterDatabase_7">!#REF!</definedName>
    <definedName name="Excel_BuiltIn__FilterDatabase_7_1" localSheetId="3">!#REF!</definedName>
    <definedName name="Excel_BuiltIn__FilterDatabase_7_1" localSheetId="2">!#REF!</definedName>
    <definedName name="Excel_BuiltIn__FilterDatabase_7_1">!#REF!</definedName>
    <definedName name="Excel_BuiltIn__FilterDatabase_8" localSheetId="3">!#REF!</definedName>
    <definedName name="Excel_BuiltIn__FilterDatabase_8" localSheetId="2">!#REF!</definedName>
    <definedName name="Excel_BuiltIn__FilterDatabase_8">!#REF!</definedName>
    <definedName name="Excel_BuiltIn__FilterDatabase_8_1" localSheetId="3">!#REF!</definedName>
    <definedName name="Excel_BuiltIn__FilterDatabase_8_1" localSheetId="2">!#REF!</definedName>
    <definedName name="Excel_BuiltIn__FilterDatabase_8_1">!#REF!</definedName>
    <definedName name="Excel_BuiltIn__FilterDatabase_9" localSheetId="3">!#REF!</definedName>
    <definedName name="Excel_BuiltIn__FilterDatabase_9" localSheetId="2">!#REF!</definedName>
    <definedName name="Excel_BuiltIn__FilterDatabase_9">!#REF!</definedName>
    <definedName name="Excel_BuiltIn__FilterDatabase_9_1" localSheetId="3">!#REF!</definedName>
    <definedName name="Excel_BuiltIn__FilterDatabase_9_1" localSheetId="2">!#REF!</definedName>
    <definedName name="Excel_BuiltIn__FilterDatabase_9_1">!#REF!</definedName>
    <definedName name="_xlnm.Print_Area" localSheetId="3">'RiZF_II_rok_II stop.'!$A$1:$T$150</definedName>
    <definedName name="_xlnm.Print_Area" localSheetId="2">'TiLwGG_II_rok_II stop.'!$A$1:$P$171</definedName>
    <definedName name="_xlnm.Print_Area" localSheetId="4">'ZP_II_rok_II stop.'!$A$1:$T$151</definedName>
  </definedNames>
  <calcPr calcId="162913" iterateDelta="1E-4"/>
</workbook>
</file>

<file path=xl/calcChain.xml><?xml version="1.0" encoding="utf-8"?>
<calcChain xmlns="http://schemas.openxmlformats.org/spreadsheetml/2006/main">
  <c r="I140" i="5" l="1"/>
  <c r="I146" i="3" l="1"/>
  <c r="B115" i="6"/>
  <c r="B66" i="3" l="1"/>
  <c r="B60" i="6"/>
  <c r="B100" i="5"/>
  <c r="I164" i="6" l="1"/>
  <c r="I165" i="6"/>
  <c r="L142" i="6" l="1"/>
  <c r="K169" i="6"/>
  <c r="B18" i="6" l="1"/>
  <c r="B18" i="5"/>
  <c r="B18" i="3"/>
  <c r="I133" i="5"/>
  <c r="I144" i="5"/>
  <c r="I138" i="5"/>
  <c r="I137" i="5"/>
  <c r="I134" i="5"/>
  <c r="B110" i="6" l="1"/>
  <c r="B109" i="6"/>
  <c r="B96" i="6"/>
  <c r="B95" i="6"/>
  <c r="B89" i="6"/>
  <c r="B88" i="6"/>
  <c r="B40" i="6"/>
  <c r="B39" i="6"/>
  <c r="B67" i="3"/>
  <c r="B60" i="3"/>
  <c r="B59" i="3"/>
  <c r="B58" i="3"/>
  <c r="B57" i="3"/>
  <c r="B56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7" i="3"/>
  <c r="B16" i="3"/>
  <c r="B15" i="3"/>
  <c r="B14" i="3"/>
  <c r="B13" i="3"/>
  <c r="B12" i="3"/>
  <c r="B11" i="3"/>
  <c r="B10" i="3"/>
  <c r="B9" i="3"/>
  <c r="B8" i="3"/>
  <c r="B44" i="6" l="1"/>
  <c r="B43" i="6"/>
  <c r="B42" i="6"/>
  <c r="B41" i="6"/>
  <c r="B38" i="6"/>
  <c r="B37" i="6"/>
  <c r="B36" i="6"/>
  <c r="B35" i="6"/>
  <c r="B34" i="6"/>
  <c r="B31" i="6"/>
  <c r="B28" i="6"/>
  <c r="B27" i="6"/>
  <c r="B26" i="6"/>
  <c r="B25" i="6"/>
  <c r="B24" i="6"/>
  <c r="B23" i="6"/>
  <c r="B22" i="6"/>
  <c r="B21" i="6"/>
  <c r="B20" i="6"/>
  <c r="B19" i="6"/>
  <c r="B17" i="6"/>
  <c r="B16" i="6"/>
  <c r="B15" i="6"/>
  <c r="B14" i="6"/>
  <c r="B13" i="6"/>
  <c r="B12" i="6"/>
  <c r="B11" i="6"/>
  <c r="B10" i="6"/>
  <c r="B9" i="6"/>
  <c r="B8" i="6"/>
  <c r="L123" i="5" l="1"/>
  <c r="K149" i="5"/>
  <c r="I163" i="6" l="1"/>
  <c r="I145" i="5" l="1"/>
  <c r="B131" i="6"/>
  <c r="B130" i="6"/>
  <c r="B129" i="6"/>
  <c r="B118" i="6"/>
  <c r="B117" i="6"/>
  <c r="B116" i="6"/>
  <c r="B85" i="6"/>
  <c r="B45" i="6"/>
  <c r="B46" i="6"/>
  <c r="B47" i="6"/>
  <c r="B70" i="6" l="1"/>
  <c r="B86" i="6" l="1"/>
  <c r="B84" i="6"/>
  <c r="B30" i="6" l="1"/>
  <c r="B29" i="6"/>
  <c r="I132" i="5" l="1"/>
  <c r="I143" i="5"/>
  <c r="I139" i="5"/>
  <c r="I141" i="5"/>
  <c r="I142" i="5"/>
  <c r="I131" i="5"/>
  <c r="I130" i="5"/>
  <c r="I148" i="5"/>
  <c r="I147" i="5"/>
  <c r="I135" i="5"/>
  <c r="I136" i="5"/>
  <c r="B30" i="5"/>
  <c r="B29" i="5"/>
  <c r="L125" i="3"/>
  <c r="I141" i="3"/>
  <c r="I142" i="3"/>
  <c r="I136" i="3"/>
  <c r="I137" i="3"/>
  <c r="I143" i="3"/>
  <c r="I144" i="3"/>
  <c r="I145" i="3"/>
  <c r="I140" i="3"/>
  <c r="I135" i="3"/>
  <c r="I133" i="3"/>
  <c r="I134" i="3"/>
  <c r="I132" i="3"/>
  <c r="I138" i="3"/>
  <c r="I139" i="3"/>
  <c r="I149" i="3"/>
  <c r="I148" i="3"/>
  <c r="B88" i="5" l="1"/>
  <c r="B87" i="5"/>
  <c r="B76" i="5"/>
  <c r="B75" i="5"/>
  <c r="K150" i="3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89" i="5"/>
  <c r="B86" i="5"/>
  <c r="B85" i="5"/>
  <c r="B84" i="5"/>
  <c r="B83" i="5"/>
  <c r="B82" i="5"/>
  <c r="B81" i="5"/>
  <c r="B80" i="5"/>
  <c r="B79" i="5"/>
  <c r="B78" i="5"/>
  <c r="B77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28" i="5"/>
  <c r="B27" i="5"/>
  <c r="B26" i="5"/>
  <c r="B25" i="5"/>
  <c r="B24" i="5"/>
  <c r="B23" i="5"/>
  <c r="B22" i="5"/>
  <c r="B21" i="5"/>
  <c r="B20" i="5"/>
  <c r="B19" i="5"/>
  <c r="B17" i="5"/>
  <c r="B16" i="5"/>
  <c r="B15" i="5"/>
  <c r="B14" i="5"/>
  <c r="B13" i="5"/>
  <c r="B12" i="5"/>
  <c r="B11" i="5"/>
  <c r="B10" i="5"/>
  <c r="B9" i="5"/>
  <c r="B8" i="5"/>
  <c r="I160" i="6" l="1"/>
  <c r="B68" i="6"/>
  <c r="B67" i="6"/>
  <c r="B94" i="6"/>
  <c r="B93" i="6"/>
  <c r="B124" i="6"/>
  <c r="B123" i="6"/>
  <c r="B141" i="6"/>
  <c r="B140" i="6"/>
  <c r="B139" i="6"/>
  <c r="B138" i="6"/>
  <c r="B137" i="6"/>
  <c r="B136" i="6"/>
  <c r="B135" i="6"/>
  <c r="B134" i="6"/>
  <c r="B133" i="6"/>
  <c r="B132" i="6"/>
  <c r="B128" i="6"/>
  <c r="B127" i="6"/>
  <c r="B126" i="6"/>
  <c r="B125" i="6"/>
  <c r="B122" i="6"/>
  <c r="B121" i="6"/>
  <c r="B120" i="6"/>
  <c r="B119" i="6"/>
  <c r="B114" i="6"/>
  <c r="B113" i="6"/>
  <c r="B112" i="6"/>
  <c r="B111" i="6"/>
  <c r="B108" i="6"/>
  <c r="B107" i="6"/>
  <c r="B106" i="6"/>
  <c r="B105" i="6"/>
  <c r="B104" i="6"/>
  <c r="B103" i="6"/>
  <c r="B100" i="6"/>
  <c r="B99" i="6"/>
  <c r="B98" i="6"/>
  <c r="B97" i="6"/>
  <c r="B92" i="6"/>
  <c r="B91" i="6"/>
  <c r="B90" i="6"/>
  <c r="B87" i="6"/>
  <c r="B52" i="6"/>
  <c r="B51" i="6"/>
  <c r="B59" i="6"/>
  <c r="B58" i="6"/>
  <c r="B83" i="6"/>
  <c r="B82" i="6"/>
  <c r="B81" i="6"/>
  <c r="B80" i="6"/>
  <c r="B79" i="6"/>
  <c r="B78" i="6"/>
  <c r="B77" i="6"/>
  <c r="B76" i="6"/>
  <c r="B75" i="6"/>
  <c r="B74" i="6"/>
  <c r="B72" i="6"/>
  <c r="B71" i="6"/>
  <c r="B69" i="6"/>
  <c r="B66" i="6"/>
  <c r="B65" i="6"/>
  <c r="B64" i="6"/>
  <c r="B61" i="6"/>
  <c r="B57" i="6"/>
  <c r="B56" i="6"/>
  <c r="B55" i="6"/>
  <c r="B54" i="6"/>
  <c r="B53" i="6"/>
  <c r="B50" i="6"/>
  <c r="B49" i="6"/>
  <c r="B48" i="6"/>
  <c r="I150" i="6" l="1"/>
  <c r="I155" i="6"/>
  <c r="I168" i="6"/>
  <c r="B102" i="6" l="1"/>
  <c r="B101" i="6"/>
  <c r="B73" i="6"/>
  <c r="I167" i="6" l="1"/>
  <c r="I162" i="6"/>
  <c r="I161" i="6"/>
  <c r="I158" i="6"/>
  <c r="I152" i="6"/>
  <c r="I159" i="6" l="1"/>
  <c r="I157" i="6"/>
  <c r="I156" i="6"/>
  <c r="I154" i="6"/>
  <c r="I153" i="6"/>
  <c r="I151" i="6"/>
  <c r="I149" i="6"/>
  <c r="I148" i="6"/>
  <c r="I147" i="6"/>
  <c r="I146" i="6"/>
</calcChain>
</file>

<file path=xl/sharedStrings.xml><?xml version="1.0" encoding="utf-8"?>
<sst xmlns="http://schemas.openxmlformats.org/spreadsheetml/2006/main" count="2247" uniqueCount="148">
  <si>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</si>
  <si>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</si>
  <si>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</si>
  <si>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</si>
  <si>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</si>
  <si>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</si>
  <si>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</si>
  <si>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</si>
  <si>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</si>
  <si>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</si>
  <si>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</si>
  <si>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</si>
  <si>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</si>
  <si>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</si>
  <si>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</si>
  <si>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</si>
  <si>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</si>
  <si>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</si>
  <si>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</si>
  <si>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</si>
  <si>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</si>
  <si>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Specj.</t>
  </si>
  <si>
    <t>TiLwGG  II stop.</t>
  </si>
  <si>
    <t>Semestr:</t>
  </si>
  <si>
    <t>Ostatnia modyfikacja:</t>
  </si>
  <si>
    <t>Rok:</t>
  </si>
  <si>
    <t>DATA</t>
  </si>
  <si>
    <t>SPECJALNOŚĆ</t>
  </si>
  <si>
    <t>SEMESTR</t>
  </si>
  <si>
    <t>GODZINY</t>
  </si>
  <si>
    <t>PRZEDMIOT</t>
  </si>
  <si>
    <t>GRUPA</t>
  </si>
  <si>
    <t>PROWADZĄCY</t>
  </si>
  <si>
    <t>SALA</t>
  </si>
  <si>
    <t>-</t>
  </si>
  <si>
    <t>Sumy kontrolne</t>
  </si>
  <si>
    <t>Grzelakowski</t>
  </si>
  <si>
    <t>Charłampowicz</t>
  </si>
  <si>
    <t>Miklińska</t>
  </si>
  <si>
    <t>LICZBA
GODZIN</t>
  </si>
  <si>
    <t>DZIEŃ
TYGODNIA</t>
  </si>
  <si>
    <t>III</t>
  </si>
  <si>
    <t>Urbanyi-Popiołek</t>
  </si>
  <si>
    <t>Marek</t>
  </si>
  <si>
    <t>Czarnecka</t>
  </si>
  <si>
    <t>Marketing międzynarodowy-W</t>
  </si>
  <si>
    <t>Planowanie działalności gospodarczej-W</t>
  </si>
  <si>
    <t>Podstawy rzeczoznawstwa i kontroli w logistyce-W</t>
  </si>
  <si>
    <t>Kuzia</t>
  </si>
  <si>
    <t>Struktury organizacyjne rynków TSL-W</t>
  </si>
  <si>
    <t>Struktury organizacyjne rynków TSL-C</t>
  </si>
  <si>
    <t>Spedycja międzynarodowa-W</t>
  </si>
  <si>
    <t>Spedycja międzynarodowa-L1</t>
  </si>
  <si>
    <t>Spedycja międzynarodowa-L2</t>
  </si>
  <si>
    <t>Technologie informacyjne w przeds.sekt.TSL-W</t>
  </si>
  <si>
    <t>Barbucha</t>
  </si>
  <si>
    <t>Technologie informacyjne w przeds.sekt.TSL-L1</t>
  </si>
  <si>
    <t>Technologie informacyjne w przeds.sekt.TSL-L2</t>
  </si>
  <si>
    <t>Seminarium magisterskie II-G</t>
  </si>
  <si>
    <t>Coaching menedżerski-C-społ.</t>
  </si>
  <si>
    <t>Strategie rozw. przeds.sekt.TSL w gosp.glob._W</t>
  </si>
  <si>
    <t>Strategie rozw. przeds.sekt.TSL w gosp.glob._C</t>
  </si>
  <si>
    <t>Strategie rozw. przeds.sekt.TSL w gosp.glob._L1</t>
  </si>
  <si>
    <t>Strategie rozw. przeds.sekt.TSL w gosp.glob._L2</t>
  </si>
  <si>
    <t>Wilczyńska / Dmowski</t>
  </si>
  <si>
    <t>TiLwGG-II-stop</t>
  </si>
  <si>
    <t>Hajduk</t>
  </si>
  <si>
    <t>Rynek instrumentów finansowych-W</t>
  </si>
  <si>
    <t>Rynek instrumentów finansowych-C</t>
  </si>
  <si>
    <t>Analiza ekonomiczno-finansowa przedsięb.-W</t>
  </si>
  <si>
    <t>Skrodzka</t>
  </si>
  <si>
    <t>Analiza ekonomiczno-finansowa przedsięb.-C</t>
  </si>
  <si>
    <t>Obciążenia publiczne przedsiębiorstw-W</t>
  </si>
  <si>
    <t>Obciążenia publiczne przedsiębiorstw-C</t>
  </si>
  <si>
    <t>Rachunkowość finansowa-W</t>
  </si>
  <si>
    <t>Rachunkowość finansowa-C</t>
  </si>
  <si>
    <t>Rachunek kosztów-W</t>
  </si>
  <si>
    <t>Rachunek kosztów-C</t>
  </si>
  <si>
    <t>Sprawozdawczość finansowa-W</t>
  </si>
  <si>
    <t>Sprawozdawczość finansowa-C</t>
  </si>
  <si>
    <t>Urbanyi-Popiołek, Klopott</t>
  </si>
  <si>
    <t>Wykład monograficzny-W</t>
  </si>
  <si>
    <t>Uniwersytet Morski w Gdyni WZNJ Studia Niestacjonarne</t>
  </si>
  <si>
    <t>Studzieniecki</t>
  </si>
  <si>
    <t>Igielski</t>
  </si>
  <si>
    <t>Seminarium magisterskie II-M</t>
  </si>
  <si>
    <t>Seminarium magisterskie II_S</t>
  </si>
  <si>
    <t>Prawne aspekty zarządzania-W</t>
  </si>
  <si>
    <t>Śniegocka-Dworak</t>
  </si>
  <si>
    <t>Zarządzanie organizacjami publicznymi-W</t>
  </si>
  <si>
    <t>Zarządzanie organizacjami publicznymi-C</t>
  </si>
  <si>
    <t>Finanse w organizacji-W</t>
  </si>
  <si>
    <t>Finanse w organizacji-C</t>
  </si>
  <si>
    <t>Symulacje biznesowe / gry symulacyjne-L</t>
  </si>
  <si>
    <t>Zarządzanie procesem inwestycyjnym-W</t>
  </si>
  <si>
    <t>Zarządzanie procesem inwestycyjnym-C</t>
  </si>
  <si>
    <t>Zarządzanie marketingowe-W</t>
  </si>
  <si>
    <t>Zarządzanie marketingowe-C</t>
  </si>
  <si>
    <t>Kapitał ludzki w organizacji-W</t>
  </si>
  <si>
    <t>Surawski</t>
  </si>
  <si>
    <t>ZO-II-stop</t>
  </si>
  <si>
    <t>Matczak</t>
  </si>
  <si>
    <t>RiZF  II stop.</t>
  </si>
  <si>
    <t>2024 / 2025</t>
  </si>
  <si>
    <t>NABÓR  2023/2024</t>
  </si>
  <si>
    <t>ZP  II stop.</t>
  </si>
  <si>
    <t>Wanagos</t>
  </si>
  <si>
    <t>Planowanie działalności gospodarczej-C1</t>
  </si>
  <si>
    <t>Interwencje pozytywne w zarządzaniu-C-społ.</t>
  </si>
  <si>
    <t>RiZF-II-stop</t>
  </si>
  <si>
    <t>Planowanie działalności gospodarczej-C2</t>
  </si>
  <si>
    <t>ZP-II-stop</t>
  </si>
  <si>
    <t>Wyszkowska-Wróbel</t>
  </si>
  <si>
    <t>II rok  II st.</t>
  </si>
  <si>
    <t>ZP</t>
  </si>
  <si>
    <t>RiZF</t>
  </si>
  <si>
    <t>TiLwGG</t>
  </si>
  <si>
    <t>Sarnowski</t>
  </si>
  <si>
    <t>Wykład</t>
  </si>
  <si>
    <t>Teams</t>
  </si>
  <si>
    <t>C</t>
  </si>
  <si>
    <t>L</t>
  </si>
  <si>
    <t>niedziela</t>
  </si>
  <si>
    <t>sobota</t>
  </si>
  <si>
    <t>Dmowski</t>
  </si>
  <si>
    <t>Wilczyńska</t>
  </si>
  <si>
    <t>Klopott</t>
  </si>
  <si>
    <t>sem</t>
  </si>
  <si>
    <t>B-214</t>
  </si>
  <si>
    <t>B-411</t>
  </si>
  <si>
    <t>B-421</t>
  </si>
  <si>
    <t>dopisane sale</t>
  </si>
  <si>
    <t>B-301</t>
  </si>
  <si>
    <t>B-314</t>
  </si>
  <si>
    <t>B-313</t>
  </si>
  <si>
    <t>B-315</t>
  </si>
  <si>
    <t>B-316</t>
  </si>
  <si>
    <t>B-209</t>
  </si>
  <si>
    <t>B-403</t>
  </si>
  <si>
    <t>B-213</t>
  </si>
  <si>
    <t>sem.</t>
  </si>
  <si>
    <t>C-123</t>
  </si>
  <si>
    <t>B-413</t>
  </si>
  <si>
    <t>sem. dr V. Skrodzka</t>
  </si>
  <si>
    <t>B-20</t>
  </si>
  <si>
    <t>Myjkowska</t>
  </si>
  <si>
    <t xml:space="preserve">zmiana  </t>
  </si>
  <si>
    <t xml:space="preserve">zmiana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</si>
</sst>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[$-415]General"/>
    <numFmt numFmtId="165" formatCode="h&quot;:&quot;mm"/>
    <numFmt numFmtId="166" formatCode="d&quot; &quot;mmm"/>
    <numFmt numFmtId="167" formatCode="[$-415]0"/>
    <numFmt numFmtId="168" formatCode="[$-415]yyyy\-mm\-dd"/>
    <numFmt numFmtId="169" formatCode="d&quot; &quot;mmmm&quot; &quot;yyyy"/>
    <numFmt numFmtId="170" formatCode="#,##0.00&quot; &quot;[$zł-415];[Red]&quot;-&quot;#,##0.00&quot; &quot;[$zł-415]"/>
    <numFmt numFmtId="171" formatCode="d\ mmm"/>
  </numFmts>
  <fonts count="70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sz val="10"/>
      <color rgb="FFFF0000"/>
      <name val="Arial CE1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b/>
      <i/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sz val="10"/>
      <color rgb="FF00B050"/>
      <name val="Arial CE"/>
      <family val="2"/>
      <charset val="238"/>
    </font>
    <font>
      <b/>
      <sz val="10"/>
      <color rgb="FF00B050"/>
      <name val="Arial CE"/>
      <charset val="238"/>
    </font>
    <font>
      <sz val="10"/>
      <color rgb="FF0070C0"/>
      <name val="Arial CE"/>
      <charset val="238"/>
    </font>
    <font>
      <sz val="9"/>
      <color rgb="FFFF0000"/>
      <name val="Arial CE"/>
      <family val="2"/>
      <charset val="238"/>
    </font>
    <font>
      <sz val="10"/>
      <color rgb="FF0070C0"/>
      <name val="Arial CE1"/>
      <charset val="238"/>
    </font>
    <font>
      <b/>
      <sz val="10"/>
      <color rgb="FF0070C0"/>
      <name val="Arial CE"/>
      <family val="2"/>
      <charset val="238"/>
    </font>
    <font>
      <b/>
      <sz val="10"/>
      <color rgb="FF00B050"/>
      <name val="Arial CE1"/>
      <charset val="238"/>
    </font>
    <font>
      <b/>
      <sz val="10"/>
      <color rgb="FF0070C0"/>
      <name val="Arial CE"/>
      <charset val="238"/>
    </font>
    <font>
      <b/>
      <sz val="9"/>
      <name val="Arial CE"/>
      <charset val="238"/>
    </font>
    <font>
      <sz val="10"/>
      <color theme="7" tint="0.79998168889431442"/>
      <name val="Arial CE"/>
      <family val="2"/>
      <charset val="238"/>
    </font>
    <font>
      <sz val="9"/>
      <color theme="7" tint="0.79998168889431442"/>
      <name val="Arial CE"/>
      <family val="2"/>
      <charset val="238"/>
    </font>
    <font>
      <b/>
      <sz val="10"/>
      <color theme="7" tint="0.79998168889431442"/>
      <name val="Arial CE"/>
      <charset val="238"/>
    </font>
    <font>
      <b/>
      <sz val="10"/>
      <color rgb="FFFF0000"/>
      <name val="Arial CE1"/>
      <charset val="238"/>
    </font>
    <font>
      <b/>
      <sz val="18"/>
      <color rgb="FFFF0000"/>
      <name val="Arial CE1"/>
      <charset val="238"/>
    </font>
    <font>
      <b/>
      <sz val="14"/>
      <color rgb="FFFF0000"/>
      <name val="Arial CE1"/>
      <charset val="238"/>
    </font>
    <font>
      <b/>
      <i/>
      <sz val="14"/>
      <color rgb="FFFF0000"/>
      <name val="Arial CE1"/>
      <charset val="238"/>
    </font>
    <font>
      <sz val="10"/>
      <color theme="4" tint="-0.249977111117893"/>
      <name val="Arial CE"/>
      <charset val="238"/>
    </font>
    <font>
      <sz val="10"/>
      <color theme="4" tint="-0.249977111117893"/>
      <name val="Arial CE1"/>
      <charset val="238"/>
    </font>
    <font>
      <b/>
      <sz val="10"/>
      <color rgb="FF00B050"/>
      <name val="Arial CE"/>
      <family val="2"/>
      <charset val="238"/>
    </font>
    <font>
      <b/>
      <sz val="12"/>
      <color rgb="FFFF0000"/>
      <name val="Arial CE1"/>
      <charset val="238"/>
    </font>
    <font>
      <b/>
      <sz val="12"/>
      <name val="Arial CE1"/>
      <charset val="238"/>
    </font>
  </fonts>
  <fills count="2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CC0F9"/>
        <bgColor indexed="64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0" fontId="22" fillId="0" borderId="0" applyBorder="0" applyProtection="0"/>
    <xf numFmtId="0" fontId="48" fillId="0" borderId="0"/>
  </cellStyleXfs>
  <cellXfs count="467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1" fillId="0" borderId="0" xfId="44" applyAlignment="1" applyProtection="1">
      <alignment horizontal="center"/>
    </xf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7" fillId="0" borderId="0" xfId="44" applyFont="1" applyAlignment="1" applyProtection="1">
      <alignment horizontal="center"/>
    </xf>
    <xf numFmtId="164" fontId="28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shrinkToFit="1"/>
    </xf>
    <xf numFmtId="168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69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8" fontId="23" fillId="0" borderId="0" xfId="44" applyNumberFormat="1" applyFont="1" applyAlignment="1" applyProtection="1">
      <alignment horizontal="center" shrinkToFit="1"/>
    </xf>
    <xf numFmtId="169" fontId="34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15" fillId="4" borderId="0" xfId="44" applyFont="1" applyFill="1" applyAlignment="1" applyProtection="1">
      <alignment shrinkToFit="1"/>
    </xf>
    <xf numFmtId="164" fontId="34" fillId="0" borderId="0" xfId="44" applyFont="1" applyAlignment="1" applyProtection="1">
      <alignment horizontal="center" shrinkToFit="1"/>
    </xf>
    <xf numFmtId="168" fontId="38" fillId="0" borderId="0" xfId="44" applyNumberFormat="1" applyFont="1" applyAlignment="1" applyProtection="1">
      <alignment horizontal="center" shrinkToFit="1"/>
    </xf>
    <xf numFmtId="164" fontId="39" fillId="19" borderId="13" xfId="44" applyFont="1" applyFill="1" applyBorder="1" applyAlignment="1">
      <alignment horizontal="center" vertical="center" wrapText="1"/>
    </xf>
    <xf numFmtId="164" fontId="21" fillId="19" borderId="13" xfId="44" applyFill="1" applyBorder="1" applyAlignment="1">
      <alignment horizontal="center" vertical="center" wrapText="1"/>
    </xf>
    <xf numFmtId="164" fontId="40" fillId="19" borderId="13" xfId="44" applyFont="1" applyFill="1" applyBorder="1" applyAlignment="1">
      <alignment horizontal="center" vertical="center" shrinkToFit="1"/>
    </xf>
    <xf numFmtId="164" fontId="41" fillId="19" borderId="13" xfId="44" applyFont="1" applyFill="1" applyBorder="1" applyAlignment="1">
      <alignment horizontal="center" vertical="center" wrapText="1"/>
    </xf>
    <xf numFmtId="164" fontId="40" fillId="19" borderId="13" xfId="44" applyFont="1" applyFill="1" applyBorder="1" applyAlignment="1">
      <alignment horizontal="center" vertical="center" wrapText="1"/>
    </xf>
    <xf numFmtId="164" fontId="41" fillId="19" borderId="13" xfId="44" applyFont="1" applyFill="1" applyBorder="1" applyAlignment="1">
      <alignment horizontal="center"/>
    </xf>
    <xf numFmtId="164" fontId="0" fillId="19" borderId="13" xfId="44" applyFont="1" applyFill="1" applyBorder="1" applyAlignment="1">
      <alignment horizontal="center"/>
    </xf>
    <xf numFmtId="20" fontId="41" fillId="19" borderId="13" xfId="44" applyNumberFormat="1" applyFont="1" applyFill="1" applyBorder="1"/>
    <xf numFmtId="164" fontId="40" fillId="0" borderId="13" xfId="44" applyFont="1" applyBorder="1" applyAlignment="1">
      <alignment horizontal="center" shrinkToFit="1"/>
    </xf>
    <xf numFmtId="164" fontId="41" fillId="0" borderId="13" xfId="44" applyFont="1" applyBorder="1" applyAlignment="1">
      <alignment horizontal="center" wrapText="1" shrinkToFit="1"/>
    </xf>
    <xf numFmtId="1" fontId="41" fillId="0" borderId="13" xfId="44" applyNumberFormat="1" applyFont="1" applyBorder="1" applyAlignment="1">
      <alignment horizontal="center"/>
    </xf>
    <xf numFmtId="164" fontId="41" fillId="19" borderId="15" xfId="44" applyFont="1" applyFill="1" applyBorder="1" applyAlignment="1">
      <alignment horizontal="center"/>
    </xf>
    <xf numFmtId="164" fontId="0" fillId="19" borderId="15" xfId="44" applyFont="1" applyFill="1" applyBorder="1" applyAlignment="1">
      <alignment horizontal="center"/>
    </xf>
    <xf numFmtId="20" fontId="41" fillId="19" borderId="15" xfId="44" applyNumberFormat="1" applyFont="1" applyFill="1" applyBorder="1"/>
    <xf numFmtId="164" fontId="40" fillId="0" borderId="15" xfId="44" applyFont="1" applyBorder="1" applyAlignment="1">
      <alignment horizontal="center" shrinkToFit="1"/>
    </xf>
    <xf numFmtId="164" fontId="41" fillId="0" borderId="15" xfId="44" applyFont="1" applyBorder="1" applyAlignment="1">
      <alignment horizontal="center" wrapText="1" shrinkToFit="1"/>
    </xf>
    <xf numFmtId="1" fontId="41" fillId="0" borderId="15" xfId="44" applyNumberFormat="1" applyFont="1" applyBorder="1" applyAlignment="1">
      <alignment horizontal="center"/>
    </xf>
    <xf numFmtId="164" fontId="41" fillId="0" borderId="15" xfId="44" applyFont="1" applyBorder="1" applyAlignment="1">
      <alignment horizontal="center"/>
    </xf>
    <xf numFmtId="20" fontId="41" fillId="19" borderId="17" xfId="44" applyNumberFormat="1" applyFont="1" applyFill="1" applyBorder="1"/>
    <xf numFmtId="164" fontId="41" fillId="19" borderId="17" xfId="44" applyFont="1" applyFill="1" applyBorder="1" applyAlignment="1">
      <alignment horizontal="center"/>
    </xf>
    <xf numFmtId="164" fontId="40" fillId="0" borderId="17" xfId="44" applyFont="1" applyBorder="1" applyAlignment="1">
      <alignment horizontal="center" shrinkToFit="1"/>
    </xf>
    <xf numFmtId="164" fontId="41" fillId="0" borderId="17" xfId="44" applyFont="1" applyBorder="1" applyAlignment="1">
      <alignment horizontal="center"/>
    </xf>
    <xf numFmtId="1" fontId="41" fillId="0" borderId="17" xfId="44" applyNumberFormat="1" applyFont="1" applyBorder="1" applyAlignment="1">
      <alignment horizontal="center"/>
    </xf>
    <xf numFmtId="164" fontId="0" fillId="19" borderId="17" xfId="44" applyFont="1" applyFill="1" applyBorder="1" applyAlignment="1">
      <alignment horizontal="center"/>
    </xf>
    <xf numFmtId="164" fontId="41" fillId="0" borderId="13" xfId="44" applyFont="1" applyBorder="1" applyAlignment="1">
      <alignment horizontal="center"/>
    </xf>
    <xf numFmtId="171" fontId="43" fillId="19" borderId="0" xfId="44" applyNumberFormat="1" applyFont="1" applyFill="1" applyBorder="1" applyAlignment="1">
      <alignment horizontal="center"/>
    </xf>
    <xf numFmtId="164" fontId="21" fillId="0" borderId="0" xfId="44"/>
    <xf numFmtId="164" fontId="21" fillId="0" borderId="0" xfId="44" applyAlignment="1">
      <alignment horizontal="center"/>
    </xf>
    <xf numFmtId="164" fontId="40" fillId="0" borderId="0" xfId="44" applyFont="1" applyAlignment="1">
      <alignment horizontal="center" shrinkToFit="1"/>
    </xf>
    <xf numFmtId="164" fontId="21" fillId="0" borderId="0" xfId="44" applyAlignment="1">
      <alignment shrinkToFit="1"/>
    </xf>
    <xf numFmtId="164" fontId="41" fillId="0" borderId="0" xfId="44" applyFont="1" applyAlignment="1">
      <alignment horizontal="center"/>
    </xf>
    <xf numFmtId="1" fontId="37" fillId="0" borderId="20" xfId="44" applyNumberFormat="1" applyFont="1" applyBorder="1" applyAlignment="1">
      <alignment horizontal="center"/>
    </xf>
    <xf numFmtId="1" fontId="46" fillId="19" borderId="0" xfId="44" applyNumberFormat="1" applyFont="1" applyFill="1" applyBorder="1" applyAlignment="1">
      <alignment horizontal="center"/>
    </xf>
    <xf numFmtId="1" fontId="36" fillId="19" borderId="0" xfId="44" applyNumberFormat="1" applyFont="1" applyFill="1" applyAlignment="1">
      <alignment horizontal="center" shrinkToFit="1"/>
    </xf>
    <xf numFmtId="1" fontId="42" fillId="19" borderId="0" xfId="44" quotePrefix="1" applyNumberFormat="1" applyFont="1" applyFill="1" applyBorder="1" applyAlignment="1">
      <alignment shrinkToFit="1"/>
    </xf>
    <xf numFmtId="164" fontId="41" fillId="19" borderId="0" xfId="44" applyFont="1" applyFill="1" applyAlignment="1">
      <alignment horizontal="center"/>
    </xf>
    <xf numFmtId="164" fontId="41" fillId="19" borderId="0" xfId="44" applyFont="1" applyFill="1" applyBorder="1" applyAlignment="1">
      <alignment horizontal="left" shrinkToFit="1"/>
    </xf>
    <xf numFmtId="164" fontId="40" fillId="19" borderId="0" xfId="44" applyFont="1" applyFill="1" applyBorder="1" applyAlignment="1">
      <alignment horizontal="center" shrinkToFit="1"/>
    </xf>
    <xf numFmtId="164" fontId="41" fillId="19" borderId="0" xfId="44" applyFont="1" applyFill="1"/>
    <xf numFmtId="164" fontId="45" fillId="0" borderId="0" xfId="44" applyFont="1"/>
    <xf numFmtId="164" fontId="43" fillId="0" borderId="0" xfId="44" applyFont="1" applyAlignment="1">
      <alignment horizontal="center"/>
    </xf>
    <xf numFmtId="164" fontId="44" fillId="0" borderId="20" xfId="44" applyFont="1" applyBorder="1" applyAlignment="1">
      <alignment horizontal="center"/>
    </xf>
    <xf numFmtId="164" fontId="21" fillId="19" borderId="13" xfId="44" applyFill="1" applyBorder="1" applyAlignment="1">
      <alignment horizontal="center" vertical="center"/>
    </xf>
    <xf numFmtId="20" fontId="48" fillId="19" borderId="13" xfId="44" applyNumberFormat="1" applyFont="1" applyFill="1" applyBorder="1"/>
    <xf numFmtId="164" fontId="41" fillId="0" borderId="13" xfId="44" applyFont="1" applyBorder="1" applyAlignment="1">
      <alignment shrinkToFit="1"/>
    </xf>
    <xf numFmtId="164" fontId="41" fillId="0" borderId="15" xfId="44" applyFont="1" applyBorder="1" applyAlignment="1">
      <alignment shrinkToFit="1"/>
    </xf>
    <xf numFmtId="164" fontId="41" fillId="0" borderId="15" xfId="44" applyFont="1" applyBorder="1" applyAlignment="1">
      <alignment horizontal="left" shrinkToFit="1"/>
    </xf>
    <xf numFmtId="164" fontId="41" fillId="19" borderId="16" xfId="44" applyFont="1" applyFill="1" applyBorder="1" applyAlignment="1">
      <alignment shrinkToFit="1"/>
    </xf>
    <xf numFmtId="164" fontId="41" fillId="19" borderId="14" xfId="44" applyFont="1" applyFill="1" applyBorder="1" applyAlignment="1">
      <alignment shrinkToFit="1"/>
    </xf>
    <xf numFmtId="164" fontId="41" fillId="0" borderId="18" xfId="44" applyFont="1" applyBorder="1" applyAlignment="1">
      <alignment shrinkToFit="1"/>
    </xf>
    <xf numFmtId="164" fontId="41" fillId="0" borderId="16" xfId="44" applyFont="1" applyBorder="1"/>
    <xf numFmtId="164" fontId="41" fillId="0" borderId="16" xfId="44" applyFont="1" applyBorder="1" applyAlignment="1">
      <alignment shrinkToFit="1"/>
    </xf>
    <xf numFmtId="164" fontId="47" fillId="0" borderId="15" xfId="44" applyFont="1" applyBorder="1" applyAlignment="1">
      <alignment horizontal="center" shrinkToFit="1"/>
    </xf>
    <xf numFmtId="164" fontId="48" fillId="19" borderId="16" xfId="44" applyFont="1" applyFill="1" applyBorder="1" applyAlignment="1">
      <alignment shrinkToFit="1"/>
    </xf>
    <xf numFmtId="164" fontId="40" fillId="0" borderId="0" xfId="44" applyFont="1" applyBorder="1" applyAlignment="1">
      <alignment horizontal="center" shrinkToFit="1"/>
    </xf>
    <xf numFmtId="164" fontId="28" fillId="0" borderId="0" xfId="44" applyFont="1"/>
    <xf numFmtId="164" fontId="41" fillId="0" borderId="18" xfId="44" applyFont="1" applyBorder="1"/>
    <xf numFmtId="164" fontId="41" fillId="19" borderId="0" xfId="44" applyFont="1" applyFill="1" applyBorder="1" applyAlignment="1">
      <alignment horizontal="center"/>
    </xf>
    <xf numFmtId="164" fontId="48" fillId="19" borderId="0" xfId="44" applyFont="1" applyFill="1" applyBorder="1" applyAlignment="1">
      <alignment horizontal="center"/>
    </xf>
    <xf numFmtId="164" fontId="48" fillId="0" borderId="0" xfId="44" applyFont="1" applyAlignment="1">
      <alignment horizontal="center"/>
    </xf>
    <xf numFmtId="164" fontId="41" fillId="0" borderId="17" xfId="44" applyFont="1" applyBorder="1" applyAlignment="1">
      <alignment shrinkToFit="1"/>
    </xf>
    <xf numFmtId="164" fontId="48" fillId="0" borderId="15" xfId="44" applyFont="1" applyBorder="1" applyAlignment="1">
      <alignment horizontal="left" shrinkToFit="1"/>
    </xf>
    <xf numFmtId="164" fontId="41" fillId="0" borderId="17" xfId="44" applyFont="1" applyBorder="1" applyAlignment="1">
      <alignment horizontal="left" shrinkToFit="1"/>
    </xf>
    <xf numFmtId="164" fontId="41" fillId="20" borderId="13" xfId="44" applyFont="1" applyFill="1" applyBorder="1" applyAlignment="1">
      <alignment horizontal="center"/>
    </xf>
    <xf numFmtId="164" fontId="0" fillId="20" borderId="13" xfId="44" applyFont="1" applyFill="1" applyBorder="1" applyAlignment="1">
      <alignment horizontal="center"/>
    </xf>
    <xf numFmtId="171" fontId="49" fillId="20" borderId="15" xfId="44" applyNumberFormat="1" applyFont="1" applyFill="1" applyBorder="1" applyAlignment="1">
      <alignment horizontal="center"/>
    </xf>
    <xf numFmtId="164" fontId="41" fillId="20" borderId="15" xfId="44" applyFont="1" applyFill="1" applyBorder="1" applyAlignment="1">
      <alignment horizontal="center"/>
    </xf>
    <xf numFmtId="164" fontId="0" fillId="20" borderId="15" xfId="44" applyFont="1" applyFill="1" applyBorder="1" applyAlignment="1">
      <alignment horizontal="center"/>
    </xf>
    <xf numFmtId="164" fontId="41" fillId="20" borderId="17" xfId="44" applyFont="1" applyFill="1" applyBorder="1" applyAlignment="1">
      <alignment horizontal="center"/>
    </xf>
    <xf numFmtId="164" fontId="0" fillId="20" borderId="17" xfId="44" applyFont="1" applyFill="1" applyBorder="1" applyAlignment="1">
      <alignment horizontal="center"/>
    </xf>
    <xf numFmtId="164" fontId="40" fillId="20" borderId="13" xfId="44" applyFont="1" applyFill="1" applyBorder="1" applyAlignment="1">
      <alignment horizontal="center" shrinkToFit="1"/>
    </xf>
    <xf numFmtId="1" fontId="41" fillId="20" borderId="13" xfId="44" applyNumberFormat="1" applyFont="1" applyFill="1" applyBorder="1" applyAlignment="1">
      <alignment horizontal="center"/>
    </xf>
    <xf numFmtId="164" fontId="40" fillId="20" borderId="17" xfId="44" applyFont="1" applyFill="1" applyBorder="1" applyAlignment="1">
      <alignment horizontal="center" shrinkToFit="1"/>
    </xf>
    <xf numFmtId="1" fontId="41" fillId="20" borderId="17" xfId="44" applyNumberFormat="1" applyFont="1" applyFill="1" applyBorder="1" applyAlignment="1">
      <alignment horizontal="center"/>
    </xf>
    <xf numFmtId="20" fontId="50" fillId="20" borderId="13" xfId="44" applyNumberFormat="1" applyFont="1" applyFill="1" applyBorder="1"/>
    <xf numFmtId="164" fontId="50" fillId="20" borderId="13" xfId="44" applyFont="1" applyFill="1" applyBorder="1" applyAlignment="1">
      <alignment horizontal="center"/>
    </xf>
    <xf numFmtId="20" fontId="50" fillId="20" borderId="17" xfId="44" applyNumberFormat="1" applyFont="1" applyFill="1" applyBorder="1"/>
    <xf numFmtId="164" fontId="50" fillId="20" borderId="17" xfId="44" applyFont="1" applyFill="1" applyBorder="1" applyAlignment="1">
      <alignment horizontal="center"/>
    </xf>
    <xf numFmtId="164" fontId="41" fillId="20" borderId="13" xfId="44" applyFont="1" applyFill="1" applyBorder="1" applyAlignment="1">
      <alignment shrinkToFit="1"/>
    </xf>
    <xf numFmtId="164" fontId="41" fillId="20" borderId="14" xfId="44" applyFont="1" applyFill="1" applyBorder="1" applyAlignment="1">
      <alignment shrinkToFit="1"/>
    </xf>
    <xf numFmtId="164" fontId="41" fillId="20" borderId="17" xfId="44" applyFont="1" applyFill="1" applyBorder="1" applyAlignment="1">
      <alignment shrinkToFit="1"/>
    </xf>
    <xf numFmtId="164" fontId="41" fillId="20" borderId="18" xfId="44" applyFont="1" applyFill="1" applyBorder="1" applyAlignment="1">
      <alignment shrinkToFit="1"/>
    </xf>
    <xf numFmtId="164" fontId="37" fillId="0" borderId="15" xfId="44" applyFont="1" applyBorder="1" applyAlignment="1">
      <alignment horizontal="center"/>
    </xf>
    <xf numFmtId="164" fontId="41" fillId="0" borderId="0" xfId="44" applyFont="1" applyBorder="1" applyAlignment="1">
      <alignment shrinkToFit="1"/>
    </xf>
    <xf numFmtId="164" fontId="48" fillId="0" borderId="15" xfId="44" applyFont="1" applyBorder="1" applyAlignment="1">
      <alignment horizontal="center"/>
    </xf>
    <xf numFmtId="164" fontId="0" fillId="0" borderId="15" xfId="44" applyFont="1" applyBorder="1" applyAlignment="1">
      <alignment horizontal="center"/>
    </xf>
    <xf numFmtId="164" fontId="27" fillId="21" borderId="0" xfId="44" applyFont="1" applyFill="1" applyProtection="1"/>
    <xf numFmtId="164" fontId="27" fillId="21" borderId="0" xfId="44" applyFont="1" applyFill="1" applyAlignment="1" applyProtection="1">
      <alignment horizontal="center"/>
    </xf>
    <xf numFmtId="164" fontId="37" fillId="0" borderId="17" xfId="44" applyFont="1" applyBorder="1" applyAlignment="1">
      <alignment horizontal="center"/>
    </xf>
    <xf numFmtId="20" fontId="50" fillId="20" borderId="15" xfId="44" applyNumberFormat="1" applyFont="1" applyFill="1" applyBorder="1"/>
    <xf numFmtId="164" fontId="50" fillId="20" borderId="15" xfId="44" applyFont="1" applyFill="1" applyBorder="1" applyAlignment="1">
      <alignment horizontal="center"/>
    </xf>
    <xf numFmtId="164" fontId="40" fillId="20" borderId="15" xfId="44" applyFont="1" applyFill="1" applyBorder="1" applyAlignment="1">
      <alignment horizontal="center" shrinkToFit="1"/>
    </xf>
    <xf numFmtId="1" fontId="41" fillId="20" borderId="15" xfId="44" applyNumberFormat="1" applyFont="1" applyFill="1" applyBorder="1" applyAlignment="1">
      <alignment horizontal="center"/>
    </xf>
    <xf numFmtId="164" fontId="41" fillId="20" borderId="16" xfId="44" applyFont="1" applyFill="1" applyBorder="1" applyAlignment="1">
      <alignment shrinkToFit="1"/>
    </xf>
    <xf numFmtId="164" fontId="42" fillId="20" borderId="17" xfId="44" applyFont="1" applyFill="1" applyBorder="1" applyAlignment="1">
      <alignment shrinkToFit="1"/>
    </xf>
    <xf numFmtId="164" fontId="52" fillId="20" borderId="17" xfId="44" applyFont="1" applyFill="1" applyBorder="1" applyAlignment="1">
      <alignment horizontal="center" shrinkToFit="1"/>
    </xf>
    <xf numFmtId="164" fontId="42" fillId="20" borderId="18" xfId="44" applyFont="1" applyFill="1" applyBorder="1" applyAlignment="1">
      <alignment shrinkToFit="1"/>
    </xf>
    <xf numFmtId="164" fontId="37" fillId="0" borderId="15" xfId="44" applyFont="1" applyBorder="1" applyAlignment="1">
      <alignment horizontal="center" wrapText="1" shrinkToFit="1"/>
    </xf>
    <xf numFmtId="164" fontId="37" fillId="0" borderId="13" xfId="44" applyFont="1" applyBorder="1" applyAlignment="1">
      <alignment horizontal="center" wrapText="1" shrinkToFit="1"/>
    </xf>
    <xf numFmtId="164" fontId="48" fillId="0" borderId="0" xfId="44" applyFont="1" applyProtection="1"/>
    <xf numFmtId="0" fontId="35" fillId="0" borderId="24" xfId="47" applyFont="1" applyBorder="1" applyAlignment="1">
      <alignment horizontal="left"/>
    </xf>
    <xf numFmtId="0" fontId="53" fillId="0" borderId="28" xfId="47" applyFont="1" applyBorder="1" applyAlignment="1">
      <alignment horizontal="left"/>
    </xf>
    <xf numFmtId="0" fontId="53" fillId="0" borderId="24" xfId="47" applyFont="1" applyBorder="1" applyAlignment="1">
      <alignment horizontal="left"/>
    </xf>
    <xf numFmtId="0" fontId="35" fillId="0" borderId="28" xfId="47" applyFont="1" applyBorder="1" applyAlignment="1">
      <alignment horizontal="left"/>
    </xf>
    <xf numFmtId="0" fontId="35" fillId="4" borderId="24" xfId="47" applyFont="1" applyFill="1" applyBorder="1" applyAlignment="1">
      <alignment horizontal="left"/>
    </xf>
    <xf numFmtId="0" fontId="53" fillId="0" borderId="15" xfId="47" applyFont="1" applyBorder="1" applyAlignment="1">
      <alignment horizontal="left"/>
    </xf>
    <xf numFmtId="0" fontId="35" fillId="0" borderId="13" xfId="47" applyFont="1" applyBorder="1" applyAlignment="1">
      <alignment horizontal="left"/>
    </xf>
    <xf numFmtId="0" fontId="35" fillId="0" borderId="15" xfId="47" applyFont="1" applyBorder="1" applyAlignment="1">
      <alignment horizontal="left"/>
    </xf>
    <xf numFmtId="0" fontId="53" fillId="0" borderId="13" xfId="47" applyFont="1" applyBorder="1" applyAlignment="1">
      <alignment horizontal="left"/>
    </xf>
    <xf numFmtId="0" fontId="53" fillId="0" borderId="17" xfId="47" applyFont="1" applyBorder="1" applyAlignment="1">
      <alignment horizontal="left"/>
    </xf>
    <xf numFmtId="0" fontId="35" fillId="0" borderId="27" xfId="47" applyFont="1" applyBorder="1" applyAlignment="1">
      <alignment horizontal="left"/>
    </xf>
    <xf numFmtId="164" fontId="0" fillId="0" borderId="13" xfId="44" applyFont="1" applyBorder="1" applyAlignment="1">
      <alignment horizontal="center"/>
    </xf>
    <xf numFmtId="164" fontId="41" fillId="0" borderId="21" xfId="44" applyFont="1" applyBorder="1" applyAlignment="1">
      <alignment shrinkToFit="1"/>
    </xf>
    <xf numFmtId="164" fontId="43" fillId="0" borderId="13" xfId="44" applyFont="1" applyBorder="1" applyAlignment="1">
      <alignment horizontal="left" shrinkToFit="1"/>
    </xf>
    <xf numFmtId="164" fontId="43" fillId="0" borderId="16" xfId="44" applyFont="1" applyBorder="1" applyAlignment="1">
      <alignment shrinkToFit="1"/>
    </xf>
    <xf numFmtId="164" fontId="43" fillId="0" borderId="15" xfId="44" applyFont="1" applyBorder="1" applyAlignment="1">
      <alignment horizontal="left" shrinkToFit="1"/>
    </xf>
    <xf numFmtId="164" fontId="43" fillId="0" borderId="13" xfId="44" applyFont="1" applyBorder="1" applyAlignment="1">
      <alignment shrinkToFit="1"/>
    </xf>
    <xf numFmtId="164" fontId="43" fillId="0" borderId="17" xfId="44" applyFont="1" applyBorder="1" applyAlignment="1">
      <alignment shrinkToFit="1"/>
    </xf>
    <xf numFmtId="164" fontId="43" fillId="19" borderId="16" xfId="44" applyFont="1" applyFill="1" applyBorder="1" applyAlignment="1">
      <alignment shrinkToFit="1"/>
    </xf>
    <xf numFmtId="164" fontId="43" fillId="0" borderId="15" xfId="44" applyFont="1" applyBorder="1" applyAlignment="1">
      <alignment shrinkToFit="1"/>
    </xf>
    <xf numFmtId="0" fontId="35" fillId="0" borderId="17" xfId="47" applyFont="1" applyBorder="1" applyAlignment="1">
      <alignment horizontal="left"/>
    </xf>
    <xf numFmtId="0" fontId="35" fillId="0" borderId="26" xfId="47" applyFont="1" applyBorder="1" applyAlignment="1">
      <alignment horizontal="left"/>
    </xf>
    <xf numFmtId="164" fontId="43" fillId="19" borderId="15" xfId="44" applyFont="1" applyFill="1" applyBorder="1" applyAlignment="1">
      <alignment shrinkToFit="1"/>
    </xf>
    <xf numFmtId="164" fontId="43" fillId="0" borderId="16" xfId="44" applyFont="1" applyBorder="1"/>
    <xf numFmtId="164" fontId="41" fillId="19" borderId="18" xfId="44" applyFont="1" applyFill="1" applyBorder="1" applyAlignment="1">
      <alignment shrinkToFit="1"/>
    </xf>
    <xf numFmtId="164" fontId="43" fillId="0" borderId="14" xfId="44" applyFont="1" applyBorder="1" applyAlignment="1">
      <alignment shrinkToFit="1"/>
    </xf>
    <xf numFmtId="164" fontId="54" fillId="0" borderId="15" xfId="44" applyFont="1" applyBorder="1" applyAlignment="1">
      <alignment horizontal="left" shrinkToFit="1"/>
    </xf>
    <xf numFmtId="164" fontId="43" fillId="0" borderId="18" xfId="44" applyFont="1" applyBorder="1" applyAlignment="1">
      <alignment shrinkToFit="1"/>
    </xf>
    <xf numFmtId="164" fontId="37" fillId="0" borderId="17" xfId="44" applyFont="1" applyBorder="1" applyAlignment="1">
      <alignment horizontal="center" wrapText="1" shrinkToFit="1"/>
    </xf>
    <xf numFmtId="164" fontId="43" fillId="0" borderId="17" xfId="44" applyFont="1" applyBorder="1" applyAlignment="1">
      <alignment horizontal="left" shrinkToFit="1"/>
    </xf>
    <xf numFmtId="164" fontId="43" fillId="0" borderId="18" xfId="44" applyFont="1" applyBorder="1"/>
    <xf numFmtId="164" fontId="37" fillId="0" borderId="13" xfId="44" applyFont="1" applyBorder="1" applyAlignment="1">
      <alignment horizontal="center"/>
    </xf>
    <xf numFmtId="171" fontId="50" fillId="20" borderId="13" xfId="47" applyNumberFormat="1" applyFont="1" applyFill="1" applyBorder="1" applyAlignment="1">
      <alignment horizontal="center"/>
    </xf>
    <xf numFmtId="171" fontId="50" fillId="20" borderId="17" xfId="47" applyNumberFormat="1" applyFont="1" applyFill="1" applyBorder="1" applyAlignment="1">
      <alignment horizontal="center"/>
    </xf>
    <xf numFmtId="164" fontId="50" fillId="20" borderId="13" xfId="44" applyFont="1" applyFill="1" applyBorder="1" applyAlignment="1">
      <alignment horizontal="left"/>
    </xf>
    <xf numFmtId="164" fontId="50" fillId="20" borderId="17" xfId="44" applyFont="1" applyFill="1" applyBorder="1" applyAlignment="1">
      <alignment horizontal="left"/>
    </xf>
    <xf numFmtId="164" fontId="41" fillId="20" borderId="17" xfId="44" applyFont="1" applyFill="1" applyBorder="1" applyAlignment="1">
      <alignment horizontal="center" wrapText="1" shrinkToFit="1"/>
    </xf>
    <xf numFmtId="164" fontId="50" fillId="20" borderId="15" xfId="44" applyFont="1" applyFill="1" applyBorder="1" applyAlignment="1">
      <alignment horizontal="left"/>
    </xf>
    <xf numFmtId="171" fontId="50" fillId="20" borderId="15" xfId="47" applyNumberFormat="1" applyFont="1" applyFill="1" applyBorder="1" applyAlignment="1">
      <alignment horizontal="center"/>
    </xf>
    <xf numFmtId="164" fontId="43" fillId="20" borderId="14" xfId="44" applyFont="1" applyFill="1" applyBorder="1"/>
    <xf numFmtId="164" fontId="37" fillId="20" borderId="13" xfId="44" applyFont="1" applyFill="1" applyBorder="1" applyAlignment="1">
      <alignment horizontal="center"/>
    </xf>
    <xf numFmtId="164" fontId="43" fillId="20" borderId="13" xfId="44" applyFont="1" applyFill="1" applyBorder="1" applyAlignment="1">
      <alignment shrinkToFit="1"/>
    </xf>
    <xf numFmtId="164" fontId="43" fillId="20" borderId="15" xfId="44" applyFont="1" applyFill="1" applyBorder="1" applyAlignment="1">
      <alignment shrinkToFit="1"/>
    </xf>
    <xf numFmtId="164" fontId="43" fillId="20" borderId="16" xfId="44" applyFont="1" applyFill="1" applyBorder="1" applyAlignment="1">
      <alignment shrinkToFit="1"/>
    </xf>
    <xf numFmtId="164" fontId="43" fillId="20" borderId="17" xfId="44" applyFont="1" applyFill="1" applyBorder="1" applyAlignment="1">
      <alignment shrinkToFit="1"/>
    </xf>
    <xf numFmtId="164" fontId="43" fillId="20" borderId="18" xfId="44" applyFont="1" applyFill="1" applyBorder="1"/>
    <xf numFmtId="164" fontId="37" fillId="20" borderId="17" xfId="44" applyFont="1" applyFill="1" applyBorder="1" applyAlignment="1">
      <alignment horizontal="center"/>
    </xf>
    <xf numFmtId="0" fontId="55" fillId="20" borderId="28" xfId="47" applyFont="1" applyFill="1" applyBorder="1" applyAlignment="1">
      <alignment horizontal="left"/>
    </xf>
    <xf numFmtId="0" fontId="55" fillId="22" borderId="24" xfId="47" applyFont="1" applyFill="1" applyBorder="1" applyAlignment="1">
      <alignment horizontal="left"/>
    </xf>
    <xf numFmtId="164" fontId="43" fillId="20" borderId="16" xfId="44" applyFont="1" applyFill="1" applyBorder="1"/>
    <xf numFmtId="164" fontId="37" fillId="20" borderId="15" xfId="44" applyFont="1" applyFill="1" applyBorder="1" applyAlignment="1">
      <alignment horizontal="center"/>
    </xf>
    <xf numFmtId="164" fontId="47" fillId="20" borderId="13" xfId="44" applyFont="1" applyFill="1" applyBorder="1" applyAlignment="1">
      <alignment horizontal="center" shrinkToFit="1"/>
    </xf>
    <xf numFmtId="164" fontId="44" fillId="20" borderId="15" xfId="44" applyFont="1" applyFill="1" applyBorder="1" applyAlignment="1">
      <alignment horizontal="left" shrinkToFit="1"/>
    </xf>
    <xf numFmtId="164" fontId="43" fillId="0" borderId="22" xfId="44" applyFont="1" applyBorder="1" applyAlignment="1">
      <alignment shrinkToFit="1"/>
    </xf>
    <xf numFmtId="164" fontId="57" fillId="0" borderId="15" xfId="44" applyFont="1" applyBorder="1" applyAlignment="1">
      <alignment horizontal="center" shrinkToFit="1"/>
    </xf>
    <xf numFmtId="164" fontId="56" fillId="0" borderId="13" xfId="44" applyFont="1" applyBorder="1" applyAlignment="1">
      <alignment shrinkToFit="1"/>
    </xf>
    <xf numFmtId="164" fontId="56" fillId="0" borderId="15" xfId="44" applyFont="1" applyBorder="1" applyAlignment="1">
      <alignment horizontal="left" shrinkToFit="1"/>
    </xf>
    <xf numFmtId="164" fontId="56" fillId="0" borderId="16" xfId="44" applyFont="1" applyBorder="1" applyAlignment="1">
      <alignment shrinkToFit="1"/>
    </xf>
    <xf numFmtId="20" fontId="41" fillId="0" borderId="15" xfId="44" applyNumberFormat="1" applyFont="1" applyBorder="1"/>
    <xf numFmtId="164" fontId="0" fillId="0" borderId="17" xfId="44" applyFont="1" applyBorder="1" applyAlignment="1">
      <alignment horizontal="center"/>
    </xf>
    <xf numFmtId="164" fontId="43" fillId="20" borderId="18" xfId="44" applyFont="1" applyFill="1" applyBorder="1" applyAlignment="1">
      <alignment shrinkToFit="1"/>
    </xf>
    <xf numFmtId="164" fontId="44" fillId="0" borderId="15" xfId="44" applyFont="1" applyBorder="1" applyAlignment="1">
      <alignment horizontal="center" wrapText="1" shrinkToFit="1"/>
    </xf>
    <xf numFmtId="164" fontId="44" fillId="0" borderId="15" xfId="44" applyFont="1" applyBorder="1" applyAlignment="1">
      <alignment horizontal="center"/>
    </xf>
    <xf numFmtId="164" fontId="44" fillId="0" borderId="13" xfId="44" applyFont="1" applyBorder="1" applyAlignment="1">
      <alignment horizontal="center" wrapText="1" shrinkToFit="1"/>
    </xf>
    <xf numFmtId="164" fontId="48" fillId="0" borderId="13" xfId="44" applyFont="1" applyBorder="1" applyAlignment="1">
      <alignment horizontal="center" wrapText="1" shrinkToFit="1"/>
    </xf>
    <xf numFmtId="20" fontId="41" fillId="0" borderId="13" xfId="44" applyNumberFormat="1" applyFont="1" applyBorder="1"/>
    <xf numFmtId="0" fontId="35" fillId="0" borderId="25" xfId="47" applyFont="1" applyBorder="1" applyAlignment="1">
      <alignment horizontal="left"/>
    </xf>
    <xf numFmtId="20" fontId="41" fillId="0" borderId="17" xfId="44" applyNumberFormat="1" applyFont="1" applyBorder="1"/>
    <xf numFmtId="0" fontId="53" fillId="0" borderId="26" xfId="47" applyFont="1" applyBorder="1" applyAlignment="1">
      <alignment horizontal="left"/>
    </xf>
    <xf numFmtId="164" fontId="48" fillId="0" borderId="15" xfId="44" applyFont="1" applyBorder="1" applyAlignment="1">
      <alignment horizontal="center" wrapText="1" shrinkToFit="1"/>
    </xf>
    <xf numFmtId="20" fontId="48" fillId="0" borderId="13" xfId="44" applyNumberFormat="1" applyFont="1" applyBorder="1"/>
    <xf numFmtId="164" fontId="44" fillId="0" borderId="0" xfId="44" applyFont="1" applyProtection="1"/>
    <xf numFmtId="164" fontId="47" fillId="20" borderId="17" xfId="44" applyFont="1" applyFill="1" applyBorder="1" applyAlignment="1">
      <alignment horizontal="center" shrinkToFit="1"/>
    </xf>
    <xf numFmtId="164" fontId="43" fillId="20" borderId="19" xfId="44" applyFont="1" applyFill="1" applyBorder="1" applyAlignment="1">
      <alignment shrinkToFit="1"/>
    </xf>
    <xf numFmtId="171" fontId="42" fillId="0" borderId="13" xfId="44" applyNumberFormat="1" applyFont="1" applyBorder="1" applyAlignment="1">
      <alignment horizontal="center"/>
    </xf>
    <xf numFmtId="164" fontId="35" fillId="0" borderId="24" xfId="44" applyFont="1" applyBorder="1" applyAlignment="1" applyProtection="1">
      <alignment horizontal="left"/>
    </xf>
    <xf numFmtId="171" fontId="42" fillId="0" borderId="15" xfId="44" applyNumberFormat="1" applyFont="1" applyBorder="1" applyAlignment="1">
      <alignment horizontal="center"/>
    </xf>
    <xf numFmtId="171" fontId="42" fillId="0" borderId="17" xfId="44" applyNumberFormat="1" applyFont="1" applyBorder="1" applyAlignment="1">
      <alignment horizontal="center"/>
    </xf>
    <xf numFmtId="164" fontId="35" fillId="0" borderId="25" xfId="44" applyFont="1" applyBorder="1" applyAlignment="1" applyProtection="1">
      <alignment horizontal="left"/>
    </xf>
    <xf numFmtId="171" fontId="43" fillId="0" borderId="15" xfId="44" applyNumberFormat="1" applyFont="1" applyBorder="1" applyAlignment="1">
      <alignment horizontal="center"/>
    </xf>
    <xf numFmtId="164" fontId="53" fillId="0" borderId="26" xfId="44" applyFont="1" applyBorder="1" applyAlignment="1" applyProtection="1">
      <alignment horizontal="left"/>
    </xf>
    <xf numFmtId="164" fontId="35" fillId="4" borderId="26" xfId="44" applyFont="1" applyFill="1" applyBorder="1" applyAlignment="1" applyProtection="1">
      <alignment horizontal="left"/>
    </xf>
    <xf numFmtId="171" fontId="43" fillId="19" borderId="13" xfId="44" applyNumberFormat="1" applyFont="1" applyFill="1" applyBorder="1" applyAlignment="1">
      <alignment horizontal="center"/>
    </xf>
    <xf numFmtId="164" fontId="53" fillId="0" borderId="28" xfId="44" applyFont="1" applyBorder="1" applyAlignment="1" applyProtection="1">
      <alignment horizontal="left"/>
    </xf>
    <xf numFmtId="171" fontId="43" fillId="19" borderId="15" xfId="44" applyNumberFormat="1" applyFont="1" applyFill="1" applyBorder="1" applyAlignment="1">
      <alignment horizontal="center"/>
    </xf>
    <xf numFmtId="164" fontId="53" fillId="0" borderId="24" xfId="44" applyFont="1" applyBorder="1" applyAlignment="1" applyProtection="1">
      <alignment horizontal="left"/>
    </xf>
    <xf numFmtId="171" fontId="43" fillId="19" borderId="17" xfId="44" applyNumberFormat="1" applyFont="1" applyFill="1" applyBorder="1" applyAlignment="1">
      <alignment horizontal="center"/>
    </xf>
    <xf numFmtId="164" fontId="35" fillId="0" borderId="28" xfId="44" applyFont="1" applyBorder="1" applyAlignment="1" applyProtection="1">
      <alignment horizontal="left"/>
    </xf>
    <xf numFmtId="171" fontId="43" fillId="0" borderId="13" xfId="44" applyNumberFormat="1" applyFont="1" applyBorder="1" applyAlignment="1">
      <alignment horizontal="center"/>
    </xf>
    <xf numFmtId="171" fontId="43" fillId="0" borderId="17" xfId="44" applyNumberFormat="1" applyFont="1" applyBorder="1" applyAlignment="1">
      <alignment horizontal="center"/>
    </xf>
    <xf numFmtId="164" fontId="47" fillId="0" borderId="13" xfId="44" applyFont="1" applyBorder="1" applyAlignment="1">
      <alignment horizontal="center" shrinkToFit="1"/>
    </xf>
    <xf numFmtId="164" fontId="48" fillId="0" borderId="13" xfId="44" applyFont="1" applyBorder="1" applyAlignment="1">
      <alignment horizontal="center"/>
    </xf>
    <xf numFmtId="164" fontId="51" fillId="0" borderId="17" xfId="44" applyFont="1" applyBorder="1" applyAlignment="1">
      <alignment horizontal="left" shrinkToFit="1"/>
    </xf>
    <xf numFmtId="164" fontId="41" fillId="0" borderId="17" xfId="44" applyFont="1" applyBorder="1" applyAlignment="1">
      <alignment horizontal="center" wrapText="1" shrinkToFit="1"/>
    </xf>
    <xf numFmtId="164" fontId="35" fillId="0" borderId="13" xfId="44" applyFont="1" applyBorder="1" applyAlignment="1" applyProtection="1">
      <alignment horizontal="left"/>
    </xf>
    <xf numFmtId="0" fontId="53" fillId="0" borderId="27" xfId="47" applyFont="1" applyBorder="1" applyAlignment="1">
      <alignment horizontal="left"/>
    </xf>
    <xf numFmtId="171" fontId="42" fillId="19" borderId="13" xfId="44" applyNumberFormat="1" applyFont="1" applyFill="1" applyBorder="1" applyAlignment="1">
      <alignment horizontal="center"/>
    </xf>
    <xf numFmtId="171" fontId="42" fillId="19" borderId="15" xfId="44" applyNumberFormat="1" applyFont="1" applyFill="1" applyBorder="1" applyAlignment="1">
      <alignment horizontal="center"/>
    </xf>
    <xf numFmtId="164" fontId="43" fillId="19" borderId="18" xfId="44" applyFont="1" applyFill="1" applyBorder="1" applyAlignment="1">
      <alignment shrinkToFit="1"/>
    </xf>
    <xf numFmtId="164" fontId="44" fillId="0" borderId="17" xfId="44" applyFont="1" applyBorder="1" applyAlignment="1">
      <alignment horizontal="center" wrapText="1" shrinkToFit="1"/>
    </xf>
    <xf numFmtId="164" fontId="56" fillId="0" borderId="15" xfId="44" applyFont="1" applyBorder="1" applyAlignment="1">
      <alignment shrinkToFit="1"/>
    </xf>
    <xf numFmtId="164" fontId="41" fillId="0" borderId="13" xfId="44" applyFont="1" applyBorder="1" applyAlignment="1">
      <alignment horizontal="left" shrinkToFit="1"/>
    </xf>
    <xf numFmtId="164" fontId="47" fillId="19" borderId="0" xfId="44" applyFont="1" applyFill="1" applyBorder="1" applyAlignment="1">
      <alignment horizontal="center" shrinkToFit="1"/>
    </xf>
    <xf numFmtId="171" fontId="49" fillId="20" borderId="17" xfId="44" applyNumberFormat="1" applyFont="1" applyFill="1" applyBorder="1" applyAlignment="1">
      <alignment horizontal="center"/>
    </xf>
    <xf numFmtId="0" fontId="35" fillId="0" borderId="23" xfId="47" applyFont="1" applyBorder="1" applyAlignment="1">
      <alignment horizontal="left"/>
    </xf>
    <xf numFmtId="0" fontId="53" fillId="0" borderId="29" xfId="47" applyFont="1" applyBorder="1" applyAlignment="1">
      <alignment horizontal="left"/>
    </xf>
    <xf numFmtId="0" fontId="53" fillId="4" borderId="28" xfId="47" applyFont="1" applyFill="1" applyBorder="1" applyAlignment="1">
      <alignment horizontal="left"/>
    </xf>
    <xf numFmtId="164" fontId="43" fillId="20" borderId="13" xfId="44" applyFont="1" applyFill="1" applyBorder="1" applyAlignment="1">
      <alignment horizontal="left" shrinkToFit="1"/>
    </xf>
    <xf numFmtId="0" fontId="55" fillId="20" borderId="27" xfId="47" applyFont="1" applyFill="1" applyBorder="1" applyAlignment="1">
      <alignment horizontal="left"/>
    </xf>
    <xf numFmtId="1" fontId="37" fillId="0" borderId="17" xfId="44" applyNumberFormat="1" applyFont="1" applyBorder="1" applyAlignment="1">
      <alignment horizontal="center"/>
    </xf>
    <xf numFmtId="0" fontId="55" fillId="20" borderId="26" xfId="47" applyFont="1" applyFill="1" applyBorder="1" applyAlignment="1">
      <alignment horizontal="left"/>
    </xf>
    <xf numFmtId="164" fontId="43" fillId="20" borderId="15" xfId="44" applyFont="1" applyFill="1" applyBorder="1" applyAlignment="1">
      <alignment horizontal="left" shrinkToFit="1"/>
    </xf>
    <xf numFmtId="164" fontId="44" fillId="20" borderId="15" xfId="44" applyFont="1" applyFill="1" applyBorder="1" applyAlignment="1">
      <alignment horizontal="center" wrapText="1" shrinkToFit="1"/>
    </xf>
    <xf numFmtId="164" fontId="43" fillId="20" borderId="17" xfId="44" applyFont="1" applyFill="1" applyBorder="1" applyAlignment="1">
      <alignment horizontal="left" shrinkToFit="1"/>
    </xf>
    <xf numFmtId="0" fontId="55" fillId="20" borderId="13" xfId="47" applyFont="1" applyFill="1" applyBorder="1" applyAlignment="1">
      <alignment horizontal="left"/>
    </xf>
    <xf numFmtId="0" fontId="55" fillId="20" borderId="17" xfId="47" applyFont="1" applyFill="1" applyBorder="1" applyAlignment="1">
      <alignment horizontal="left"/>
    </xf>
    <xf numFmtId="164" fontId="44" fillId="0" borderId="15" xfId="44" applyFont="1" applyBorder="1" applyAlignment="1">
      <alignment horizontal="left" shrinkToFit="1"/>
    </xf>
    <xf numFmtId="164" fontId="44" fillId="20" borderId="17" xfId="44" applyFont="1" applyFill="1" applyBorder="1" applyAlignment="1">
      <alignment horizontal="center" wrapText="1" shrinkToFit="1"/>
    </xf>
    <xf numFmtId="164" fontId="48" fillId="0" borderId="19" xfId="44" applyFont="1" applyBorder="1" applyAlignment="1">
      <alignment shrinkToFit="1"/>
    </xf>
    <xf numFmtId="171" fontId="42" fillId="19" borderId="17" xfId="44" applyNumberFormat="1" applyFont="1" applyFill="1" applyBorder="1" applyAlignment="1">
      <alignment horizontal="center"/>
    </xf>
    <xf numFmtId="0" fontId="55" fillId="20" borderId="15" xfId="47" applyFont="1" applyFill="1" applyBorder="1" applyAlignment="1">
      <alignment horizontal="left"/>
    </xf>
    <xf numFmtId="0" fontId="53" fillId="0" borderId="25" xfId="47" applyFont="1" applyBorder="1" applyAlignment="1">
      <alignment horizontal="left"/>
    </xf>
    <xf numFmtId="164" fontId="56" fillId="20" borderId="15" xfId="44" applyFont="1" applyFill="1" applyBorder="1" applyAlignment="1">
      <alignment shrinkToFit="1"/>
    </xf>
    <xf numFmtId="164" fontId="37" fillId="20" borderId="15" xfId="44" applyFont="1" applyFill="1" applyBorder="1" applyAlignment="1">
      <alignment horizontal="center" wrapText="1" shrinkToFit="1"/>
    </xf>
    <xf numFmtId="164" fontId="60" fillId="20" borderId="13" xfId="44" applyFont="1" applyFill="1" applyBorder="1" applyAlignment="1">
      <alignment horizontal="center"/>
    </xf>
    <xf numFmtId="164" fontId="58" fillId="20" borderId="13" xfId="44" applyFont="1" applyFill="1" applyBorder="1" applyAlignment="1">
      <alignment horizontal="left" shrinkToFit="1"/>
    </xf>
    <xf numFmtId="164" fontId="59" fillId="20" borderId="13" xfId="44" applyFont="1" applyFill="1" applyBorder="1" applyAlignment="1">
      <alignment horizontal="center" shrinkToFit="1"/>
    </xf>
    <xf numFmtId="164" fontId="58" fillId="20" borderId="14" xfId="44" applyFont="1" applyFill="1" applyBorder="1"/>
    <xf numFmtId="1" fontId="58" fillId="20" borderId="13" xfId="44" applyNumberFormat="1" applyFont="1" applyFill="1" applyBorder="1" applyAlignment="1">
      <alignment horizontal="center"/>
    </xf>
    <xf numFmtId="164" fontId="61" fillId="0" borderId="0" xfId="44" applyFont="1" applyAlignment="1" applyProtection="1">
      <alignment horizontal="center"/>
    </xf>
    <xf numFmtId="164" fontId="62" fillId="0" borderId="0" xfId="44" applyFont="1" applyAlignment="1" applyProtection="1">
      <alignment horizontal="center" shrinkToFit="1"/>
    </xf>
    <xf numFmtId="164" fontId="31" fillId="0" borderId="0" xfId="44" applyFont="1" applyAlignment="1" applyProtection="1">
      <alignment horizontal="right"/>
    </xf>
    <xf numFmtId="164" fontId="63" fillId="0" borderId="0" xfId="44" applyFont="1" applyAlignment="1" applyProtection="1">
      <alignment horizontal="center" shrinkToFit="1"/>
    </xf>
    <xf numFmtId="164" fontId="64" fillId="0" borderId="0" xfId="44" applyFont="1" applyAlignment="1" applyProtection="1">
      <alignment horizontal="center" shrinkToFit="1"/>
    </xf>
    <xf numFmtId="164" fontId="47" fillId="0" borderId="0" xfId="44" applyFont="1" applyBorder="1" applyAlignment="1">
      <alignment horizontal="center" shrinkToFit="1"/>
    </xf>
    <xf numFmtId="164" fontId="41" fillId="0" borderId="0" xfId="44" applyFont="1" applyBorder="1" applyAlignment="1">
      <alignment horizontal="left" shrinkToFit="1"/>
    </xf>
    <xf numFmtId="164" fontId="43" fillId="0" borderId="0" xfId="44" applyFont="1" applyBorder="1" applyAlignment="1">
      <alignment shrinkToFit="1"/>
    </xf>
    <xf numFmtId="164" fontId="40" fillId="0" borderId="0" xfId="44" applyFont="1" applyBorder="1"/>
    <xf numFmtId="164" fontId="41" fillId="0" borderId="0" xfId="44" applyFont="1" applyBorder="1"/>
    <xf numFmtId="164" fontId="41" fillId="0" borderId="13" xfId="44" applyFont="1" applyBorder="1" applyAlignment="1">
      <alignment horizontal="center" shrinkToFit="1"/>
    </xf>
    <xf numFmtId="164" fontId="41" fillId="0" borderId="13" xfId="44" applyFont="1" applyBorder="1"/>
    <xf numFmtId="164" fontId="41" fillId="0" borderId="15" xfId="44" applyFont="1" applyBorder="1"/>
    <xf numFmtId="164" fontId="43" fillId="0" borderId="17" xfId="44" applyFont="1" applyBorder="1"/>
    <xf numFmtId="20" fontId="41" fillId="0" borderId="31" xfId="44" applyNumberFormat="1" applyFont="1" applyBorder="1"/>
    <xf numFmtId="20" fontId="41" fillId="0" borderId="22" xfId="44" applyNumberFormat="1" applyFont="1" applyBorder="1"/>
    <xf numFmtId="164" fontId="41" fillId="0" borderId="0" xfId="44" applyFont="1" applyBorder="1" applyAlignment="1">
      <alignment horizontal="center" wrapText="1" shrinkToFit="1"/>
    </xf>
    <xf numFmtId="20" fontId="41" fillId="0" borderId="33" xfId="44" applyNumberFormat="1" applyFont="1" applyBorder="1"/>
    <xf numFmtId="164" fontId="40" fillId="0" borderId="34" xfId="44" applyFont="1" applyBorder="1" applyAlignment="1">
      <alignment horizontal="center" shrinkToFit="1"/>
    </xf>
    <xf numFmtId="164" fontId="41" fillId="0" borderId="0" xfId="44" applyFont="1" applyBorder="1" applyAlignment="1">
      <alignment horizontal="center"/>
    </xf>
    <xf numFmtId="164" fontId="48" fillId="0" borderId="34" xfId="44" applyFont="1" applyBorder="1" applyAlignment="1">
      <alignment horizontal="center"/>
    </xf>
    <xf numFmtId="164" fontId="41" fillId="0" borderId="34" xfId="44" applyFont="1" applyBorder="1" applyAlignment="1">
      <alignment horizontal="center"/>
    </xf>
    <xf numFmtId="171" fontId="45" fillId="0" borderId="15" xfId="47" applyNumberFormat="1" applyFont="1" applyBorder="1" applyAlignment="1">
      <alignment horizontal="center"/>
    </xf>
    <xf numFmtId="171" fontId="51" fillId="0" borderId="15" xfId="47" applyNumberFormat="1" applyFont="1" applyBorder="1" applyAlignment="1">
      <alignment horizontal="center"/>
    </xf>
    <xf numFmtId="171" fontId="45" fillId="0" borderId="13" xfId="47" applyNumberFormat="1" applyFont="1" applyBorder="1" applyAlignment="1">
      <alignment horizontal="center"/>
    </xf>
    <xf numFmtId="171" fontId="45" fillId="0" borderId="17" xfId="47" applyNumberFormat="1" applyFont="1" applyBorder="1" applyAlignment="1">
      <alignment horizontal="center"/>
    </xf>
    <xf numFmtId="164" fontId="51" fillId="0" borderId="13" xfId="44" applyFont="1" applyBorder="1" applyAlignment="1">
      <alignment horizontal="left"/>
    </xf>
    <xf numFmtId="164" fontId="51" fillId="0" borderId="15" xfId="44" applyFont="1" applyBorder="1" applyAlignment="1">
      <alignment horizontal="left"/>
    </xf>
    <xf numFmtId="164" fontId="51" fillId="0" borderId="17" xfId="44" applyFont="1" applyBorder="1" applyAlignment="1">
      <alignment horizontal="left"/>
    </xf>
    <xf numFmtId="20" fontId="41" fillId="19" borderId="22" xfId="44" applyNumberFormat="1" applyFont="1" applyFill="1" applyBorder="1"/>
    <xf numFmtId="164" fontId="48" fillId="0" borderId="32" xfId="44" applyFont="1" applyBorder="1" applyAlignment="1">
      <alignment horizontal="center"/>
    </xf>
    <xf numFmtId="20" fontId="41" fillId="19" borderId="33" xfId="44" applyNumberFormat="1" applyFont="1" applyFill="1" applyBorder="1"/>
    <xf numFmtId="164" fontId="41" fillId="0" borderId="32" xfId="44" applyFont="1" applyBorder="1" applyAlignment="1">
      <alignment horizontal="center" wrapText="1" shrinkToFit="1"/>
    </xf>
    <xf numFmtId="164" fontId="44" fillId="0" borderId="32" xfId="44" applyFont="1" applyBorder="1" applyAlignment="1">
      <alignment horizontal="center"/>
    </xf>
    <xf numFmtId="164" fontId="44" fillId="0" borderId="34" xfId="44" applyFont="1" applyBorder="1" applyAlignment="1">
      <alignment horizontal="center" wrapText="1" shrinkToFit="1"/>
    </xf>
    <xf numFmtId="164" fontId="41" fillId="0" borderId="22" xfId="44" applyFont="1" applyBorder="1" applyAlignment="1">
      <alignment shrinkToFit="1"/>
    </xf>
    <xf numFmtId="164" fontId="56" fillId="0" borderId="30" xfId="44" applyFont="1" applyBorder="1" applyAlignment="1">
      <alignment shrinkToFit="1"/>
    </xf>
    <xf numFmtId="164" fontId="43" fillId="19" borderId="36" xfId="44" applyFont="1" applyFill="1" applyBorder="1" applyAlignment="1">
      <alignment shrinkToFit="1"/>
    </xf>
    <xf numFmtId="164" fontId="21" fillId="0" borderId="0" xfId="44" applyBorder="1"/>
    <xf numFmtId="164" fontId="41" fillId="19" borderId="0" xfId="44" applyFont="1" applyFill="1" applyBorder="1"/>
    <xf numFmtId="164" fontId="41" fillId="19" borderId="0" xfId="44" applyFont="1" applyFill="1" applyBorder="1" applyAlignment="1">
      <alignment shrinkToFit="1"/>
    </xf>
    <xf numFmtId="164" fontId="21" fillId="0" borderId="0" xfId="44" applyBorder="1" applyAlignment="1" applyProtection="1">
      <alignment shrinkToFit="1"/>
    </xf>
    <xf numFmtId="164" fontId="41" fillId="19" borderId="15" xfId="44" applyFont="1" applyFill="1" applyBorder="1" applyAlignment="1">
      <alignment shrinkToFit="1"/>
    </xf>
    <xf numFmtId="164" fontId="41" fillId="19" borderId="17" xfId="44" applyFont="1" applyFill="1" applyBorder="1" applyAlignment="1">
      <alignment shrinkToFit="1"/>
    </xf>
    <xf numFmtId="164" fontId="48" fillId="0" borderId="0" xfId="44" applyFont="1" applyBorder="1" applyAlignment="1">
      <alignment horizontal="left" shrinkToFit="1"/>
    </xf>
    <xf numFmtId="164" fontId="48" fillId="19" borderId="0" xfId="44" applyFont="1" applyFill="1" applyBorder="1" applyAlignment="1">
      <alignment shrinkToFit="1"/>
    </xf>
    <xf numFmtId="164" fontId="43" fillId="0" borderId="0" xfId="44" applyFont="1" applyBorder="1"/>
    <xf numFmtId="164" fontId="21" fillId="0" borderId="0" xfId="44" applyBorder="1" applyAlignment="1">
      <alignment shrinkToFit="1"/>
    </xf>
    <xf numFmtId="1" fontId="41" fillId="0" borderId="32" xfId="44" applyNumberFormat="1" applyFont="1" applyBorder="1" applyAlignment="1">
      <alignment horizontal="center"/>
    </xf>
    <xf numFmtId="164" fontId="41" fillId="0" borderId="31" xfId="44" applyFont="1" applyBorder="1" applyAlignment="1">
      <alignment horizontal="left" shrinkToFit="1"/>
    </xf>
    <xf numFmtId="164" fontId="41" fillId="0" borderId="37" xfId="44" applyFont="1" applyBorder="1"/>
    <xf numFmtId="164" fontId="0" fillId="0" borderId="31" xfId="44" applyFont="1" applyBorder="1" applyAlignment="1">
      <alignment horizontal="center"/>
    </xf>
    <xf numFmtId="164" fontId="0" fillId="0" borderId="22" xfId="44" applyFont="1" applyBorder="1" applyAlignment="1">
      <alignment horizontal="center"/>
    </xf>
    <xf numFmtId="164" fontId="43" fillId="0" borderId="32" xfId="44" applyFont="1" applyBorder="1" applyAlignment="1">
      <alignment shrinkToFit="1"/>
    </xf>
    <xf numFmtId="164" fontId="41" fillId="0" borderId="37" xfId="44" applyFont="1" applyBorder="1" applyAlignment="1">
      <alignment horizontal="center"/>
    </xf>
    <xf numFmtId="164" fontId="41" fillId="19" borderId="13" xfId="44" applyFont="1" applyFill="1" applyBorder="1" applyAlignment="1">
      <alignment shrinkToFit="1"/>
    </xf>
    <xf numFmtId="164" fontId="41" fillId="0" borderId="22" xfId="44" applyFont="1" applyBorder="1" applyAlignment="1">
      <alignment horizontal="left" shrinkToFit="1"/>
    </xf>
    <xf numFmtId="164" fontId="48" fillId="0" borderId="22" xfId="44" applyFont="1" applyBorder="1" applyAlignment="1">
      <alignment horizontal="center" wrapText="1" shrinkToFit="1"/>
    </xf>
    <xf numFmtId="164" fontId="48" fillId="0" borderId="31" xfId="44" applyFont="1" applyBorder="1" applyAlignment="1">
      <alignment horizontal="center" wrapText="1" shrinkToFit="1"/>
    </xf>
    <xf numFmtId="164" fontId="41" fillId="0" borderId="22" xfId="44" applyFont="1" applyBorder="1" applyAlignment="1">
      <alignment horizontal="center" wrapText="1" shrinkToFit="1"/>
    </xf>
    <xf numFmtId="164" fontId="43" fillId="19" borderId="17" xfId="44" applyFont="1" applyFill="1" applyBorder="1" applyAlignment="1">
      <alignment shrinkToFit="1"/>
    </xf>
    <xf numFmtId="164" fontId="37" fillId="0" borderId="0" xfId="44" applyFont="1" applyBorder="1" applyAlignment="1">
      <alignment horizontal="center" wrapText="1" shrinkToFit="1"/>
    </xf>
    <xf numFmtId="164" fontId="43" fillId="0" borderId="31" xfId="44" applyFont="1" applyBorder="1" applyAlignment="1">
      <alignment shrinkToFit="1"/>
    </xf>
    <xf numFmtId="164" fontId="43" fillId="0" borderId="37" xfId="44" applyFont="1" applyBorder="1" applyAlignment="1">
      <alignment shrinkToFit="1"/>
    </xf>
    <xf numFmtId="164" fontId="40" fillId="19" borderId="17" xfId="44" applyFont="1" applyFill="1" applyBorder="1"/>
    <xf numFmtId="1" fontId="41" fillId="0" borderId="38" xfId="44" applyNumberFormat="1" applyFont="1" applyBorder="1" applyAlignment="1">
      <alignment horizontal="center"/>
    </xf>
    <xf numFmtId="164" fontId="41" fillId="0" borderId="33" xfId="44" applyFont="1" applyBorder="1" applyAlignment="1">
      <alignment horizontal="left" shrinkToFit="1"/>
    </xf>
    <xf numFmtId="164" fontId="41" fillId="0" borderId="34" xfId="44" applyFont="1" applyBorder="1"/>
    <xf numFmtId="1" fontId="41" fillId="0" borderId="39" xfId="44" applyNumberFormat="1" applyFont="1" applyBorder="1" applyAlignment="1">
      <alignment horizontal="center"/>
    </xf>
    <xf numFmtId="164" fontId="41" fillId="0" borderId="33" xfId="44" applyFont="1" applyBorder="1" applyAlignment="1">
      <alignment shrinkToFit="1"/>
    </xf>
    <xf numFmtId="164" fontId="41" fillId="19" borderId="34" xfId="44" applyFont="1" applyFill="1" applyBorder="1" applyAlignment="1">
      <alignment shrinkToFit="1"/>
    </xf>
    <xf numFmtId="0" fontId="35" fillId="0" borderId="35" xfId="47" applyFont="1" applyBorder="1" applyAlignment="1">
      <alignment horizontal="left"/>
    </xf>
    <xf numFmtId="164" fontId="41" fillId="19" borderId="37" xfId="44" applyFont="1" applyFill="1" applyBorder="1"/>
    <xf numFmtId="164" fontId="50" fillId="20" borderId="38" xfId="44" applyFont="1" applyFill="1" applyBorder="1" applyAlignment="1">
      <alignment horizontal="left"/>
    </xf>
    <xf numFmtId="164" fontId="50" fillId="20" borderId="32" xfId="44" applyFont="1" applyFill="1" applyBorder="1" applyAlignment="1">
      <alignment horizontal="left"/>
    </xf>
    <xf numFmtId="171" fontId="65" fillId="0" borderId="15" xfId="47" applyNumberFormat="1" applyFont="1" applyBorder="1" applyAlignment="1">
      <alignment horizontal="center"/>
    </xf>
    <xf numFmtId="0" fontId="66" fillId="0" borderId="15" xfId="47" applyFont="1" applyBorder="1" applyAlignment="1">
      <alignment horizontal="left"/>
    </xf>
    <xf numFmtId="171" fontId="65" fillId="0" borderId="13" xfId="47" applyNumberFormat="1" applyFont="1" applyBorder="1" applyAlignment="1">
      <alignment horizontal="center"/>
    </xf>
    <xf numFmtId="0" fontId="66" fillId="0" borderId="13" xfId="47" applyFont="1" applyBorder="1" applyAlignment="1">
      <alignment horizontal="left"/>
    </xf>
    <xf numFmtId="171" fontId="65" fillId="0" borderId="17" xfId="47" applyNumberFormat="1" applyFont="1" applyBorder="1" applyAlignment="1">
      <alignment horizontal="center"/>
    </xf>
    <xf numFmtId="0" fontId="66" fillId="0" borderId="17" xfId="47" applyFont="1" applyBorder="1" applyAlignment="1">
      <alignment horizontal="left"/>
    </xf>
    <xf numFmtId="164" fontId="41" fillId="0" borderId="31" xfId="44" applyFont="1" applyBorder="1" applyAlignment="1">
      <alignment shrinkToFit="1"/>
    </xf>
    <xf numFmtId="164" fontId="41" fillId="19" borderId="37" xfId="44" applyFont="1" applyFill="1" applyBorder="1" applyAlignment="1">
      <alignment shrinkToFit="1"/>
    </xf>
    <xf numFmtId="164" fontId="43" fillId="0" borderId="33" xfId="44" applyFont="1" applyBorder="1" applyAlignment="1">
      <alignment shrinkToFit="1"/>
    </xf>
    <xf numFmtId="164" fontId="43" fillId="0" borderId="34" xfId="44" applyFont="1" applyBorder="1" applyAlignment="1">
      <alignment shrinkToFit="1"/>
    </xf>
    <xf numFmtId="164" fontId="41" fillId="0" borderId="34" xfId="44" applyFont="1" applyBorder="1" applyAlignment="1">
      <alignment shrinkToFit="1"/>
    </xf>
    <xf numFmtId="164" fontId="41" fillId="20" borderId="0" xfId="44" applyFont="1" applyFill="1" applyBorder="1" applyAlignment="1">
      <alignment shrinkToFit="1"/>
    </xf>
    <xf numFmtId="171" fontId="50" fillId="20" borderId="13" xfId="44" applyNumberFormat="1" applyFont="1" applyFill="1" applyBorder="1" applyAlignment="1">
      <alignment horizontal="center"/>
    </xf>
    <xf numFmtId="171" fontId="50" fillId="20" borderId="17" xfId="44" applyNumberFormat="1" applyFont="1" applyFill="1" applyBorder="1" applyAlignment="1">
      <alignment horizontal="center"/>
    </xf>
    <xf numFmtId="171" fontId="50" fillId="20" borderId="15" xfId="44" applyNumberFormat="1" applyFont="1" applyFill="1" applyBorder="1" applyAlignment="1">
      <alignment horizontal="center"/>
    </xf>
    <xf numFmtId="164" fontId="41" fillId="0" borderId="22" xfId="44" applyFont="1" applyBorder="1"/>
    <xf numFmtId="164" fontId="41" fillId="0" borderId="31" xfId="44" applyFont="1" applyBorder="1"/>
    <xf numFmtId="164" fontId="43" fillId="0" borderId="33" xfId="44" applyFont="1" applyBorder="1" applyAlignment="1">
      <alignment horizontal="left" shrinkToFit="1"/>
    </xf>
    <xf numFmtId="164" fontId="47" fillId="0" borderId="16" xfId="44" applyFont="1" applyBorder="1"/>
    <xf numFmtId="164" fontId="41" fillId="0" borderId="15" xfId="44" applyFont="1" applyBorder="1" applyAlignment="1">
      <alignment horizontal="center" shrinkToFit="1"/>
    </xf>
    <xf numFmtId="164" fontId="41" fillId="20" borderId="20" xfId="44" applyFont="1" applyFill="1" applyBorder="1" applyAlignment="1">
      <alignment horizontal="center"/>
    </xf>
    <xf numFmtId="164" fontId="0" fillId="20" borderId="20" xfId="44" applyFont="1" applyFill="1" applyBorder="1" applyAlignment="1">
      <alignment horizontal="center"/>
    </xf>
    <xf numFmtId="20" fontId="50" fillId="20" borderId="20" xfId="44" applyNumberFormat="1" applyFont="1" applyFill="1" applyBorder="1"/>
    <xf numFmtId="164" fontId="50" fillId="20" borderId="20" xfId="44" applyFont="1" applyFill="1" applyBorder="1" applyAlignment="1">
      <alignment horizontal="center"/>
    </xf>
    <xf numFmtId="1" fontId="41" fillId="20" borderId="20" xfId="44" applyNumberFormat="1" applyFont="1" applyFill="1" applyBorder="1" applyAlignment="1">
      <alignment horizontal="center"/>
    </xf>
    <xf numFmtId="171" fontId="67" fillId="20" borderId="20" xfId="44" applyNumberFormat="1" applyFont="1" applyFill="1" applyBorder="1" applyAlignment="1">
      <alignment horizontal="center"/>
    </xf>
    <xf numFmtId="0" fontId="55" fillId="20" borderId="40" xfId="47" applyFont="1" applyFill="1" applyBorder="1" applyAlignment="1">
      <alignment horizontal="left"/>
    </xf>
    <xf numFmtId="164" fontId="47" fillId="0" borderId="15" xfId="44" applyFont="1" applyBorder="1"/>
    <xf numFmtId="164" fontId="35" fillId="0" borderId="26" xfId="44" applyFont="1" applyBorder="1" applyAlignment="1" applyProtection="1">
      <alignment horizontal="left"/>
    </xf>
    <xf numFmtId="164" fontId="45" fillId="0" borderId="15" xfId="44" applyFont="1" applyBorder="1" applyAlignment="1">
      <alignment horizontal="center" wrapText="1" shrinkToFit="1"/>
    </xf>
    <xf numFmtId="164" fontId="68" fillId="0" borderId="0" xfId="44" applyFont="1" applyAlignment="1" applyProtection="1">
      <alignment horizontal="center" shrinkToFit="1"/>
    </xf>
    <xf numFmtId="164" fontId="37" fillId="20" borderId="20" xfId="44" applyFont="1" applyFill="1" applyBorder="1" applyAlignment="1">
      <alignment horizontal="center"/>
    </xf>
    <xf numFmtId="164" fontId="51" fillId="0" borderId="0" xfId="44" applyFont="1" applyFill="1" applyProtection="1"/>
    <xf numFmtId="164" fontId="37" fillId="0" borderId="37" xfId="44" applyFont="1" applyBorder="1" applyAlignment="1">
      <alignment horizontal="center" wrapText="1" shrinkToFit="1"/>
    </xf>
    <xf numFmtId="164" fontId="42" fillId="20" borderId="13" xfId="44" applyFont="1" applyFill="1" applyBorder="1" applyAlignment="1">
      <alignment horizontal="center"/>
    </xf>
    <xf numFmtId="164" fontId="37" fillId="0" borderId="32" xfId="44" applyFont="1" applyBorder="1" applyAlignment="1">
      <alignment horizontal="center" wrapText="1" shrinkToFit="1"/>
    </xf>
    <xf numFmtId="164" fontId="37" fillId="0" borderId="32" xfId="44" applyFont="1" applyBorder="1" applyAlignment="1">
      <alignment horizontal="center"/>
    </xf>
    <xf numFmtId="164" fontId="41" fillId="0" borderId="22" xfId="44" applyFont="1" applyFill="1" applyBorder="1" applyAlignment="1">
      <alignment horizontal="left" shrinkToFit="1"/>
    </xf>
    <xf numFmtId="164" fontId="40" fillId="0" borderId="15" xfId="44" applyFont="1" applyFill="1" applyBorder="1" applyAlignment="1">
      <alignment horizontal="center" shrinkToFit="1"/>
    </xf>
    <xf numFmtId="164" fontId="41" fillId="0" borderId="0" xfId="44" applyFont="1" applyFill="1" applyBorder="1" applyAlignment="1">
      <alignment shrinkToFit="1"/>
    </xf>
    <xf numFmtId="164" fontId="41" fillId="0" borderId="15" xfId="44" applyFont="1" applyFill="1" applyBorder="1" applyAlignment="1">
      <alignment horizontal="center"/>
    </xf>
    <xf numFmtId="164" fontId="41" fillId="0" borderId="0" xfId="44" applyFont="1" applyFill="1" applyBorder="1"/>
    <xf numFmtId="164" fontId="41" fillId="0" borderId="15" xfId="44" applyFont="1" applyFill="1" applyBorder="1" applyAlignment="1">
      <alignment horizontal="center" wrapText="1" shrinkToFit="1"/>
    </xf>
    <xf numFmtId="168" fontId="23" fillId="0" borderId="0" xfId="44" applyNumberFormat="1" applyFont="1" applyFill="1" applyAlignment="1" applyProtection="1">
      <alignment horizontal="left" shrinkToFit="1"/>
    </xf>
    <xf numFmtId="164" fontId="41" fillId="20" borderId="41" xfId="44" applyFont="1" applyFill="1" applyBorder="1" applyAlignment="1">
      <alignment shrinkToFit="1"/>
    </xf>
    <xf numFmtId="164" fontId="40" fillId="20" borderId="20" xfId="44" applyFont="1" applyFill="1" applyBorder="1" applyAlignment="1">
      <alignment horizontal="center" shrinkToFit="1"/>
    </xf>
    <xf numFmtId="164" fontId="41" fillId="24" borderId="15" xfId="44" applyFont="1" applyFill="1" applyBorder="1" applyAlignment="1">
      <alignment shrinkToFit="1"/>
    </xf>
    <xf numFmtId="164" fontId="40" fillId="24" borderId="15" xfId="44" applyFont="1" applyFill="1" applyBorder="1" applyAlignment="1">
      <alignment horizontal="center" shrinkToFit="1"/>
    </xf>
    <xf numFmtId="164" fontId="41" fillId="24" borderId="16" xfId="44" applyFont="1" applyFill="1" applyBorder="1" applyAlignment="1">
      <alignment shrinkToFit="1"/>
    </xf>
    <xf numFmtId="164" fontId="37" fillId="23" borderId="13" xfId="44" applyFont="1" applyFill="1" applyBorder="1" applyAlignment="1">
      <alignment horizontal="center" wrapText="1" shrinkToFit="1"/>
    </xf>
    <xf numFmtId="164" fontId="37" fillId="23" borderId="15" xfId="44" applyFont="1" applyFill="1" applyBorder="1" applyAlignment="1">
      <alignment horizontal="center" wrapText="1" shrinkToFit="1"/>
    </xf>
    <xf numFmtId="164" fontId="37" fillId="23" borderId="32" xfId="44" applyFont="1" applyFill="1" applyBorder="1" applyAlignment="1">
      <alignment horizontal="center" wrapText="1" shrinkToFit="1"/>
    </xf>
    <xf numFmtId="164" fontId="41" fillId="0" borderId="22" xfId="44" applyFont="1" applyFill="1" applyBorder="1"/>
    <xf numFmtId="164" fontId="37" fillId="0" borderId="15" xfId="44" applyFont="1" applyFill="1" applyBorder="1" applyAlignment="1">
      <alignment horizontal="center" wrapText="1" shrinkToFit="1"/>
    </xf>
    <xf numFmtId="1" fontId="41" fillId="0" borderId="32" xfId="44" applyNumberFormat="1" applyFont="1" applyFill="1" applyBorder="1" applyAlignment="1">
      <alignment horizontal="center"/>
    </xf>
    <xf numFmtId="164" fontId="37" fillId="23" borderId="15" xfId="44" applyFont="1" applyFill="1" applyBorder="1" applyAlignment="1">
      <alignment horizontal="center"/>
    </xf>
    <xf numFmtId="164" fontId="41" fillId="23" borderId="15" xfId="44" applyFont="1" applyFill="1" applyBorder="1" applyAlignment="1">
      <alignment horizontal="left" shrinkToFit="1"/>
    </xf>
    <xf numFmtId="164" fontId="40" fillId="23" borderId="0" xfId="44" applyFont="1" applyFill="1" applyBorder="1" applyAlignment="1">
      <alignment horizontal="center" shrinkToFit="1"/>
    </xf>
    <xf numFmtId="164" fontId="41" fillId="23" borderId="15" xfId="44" applyFont="1" applyFill="1" applyBorder="1"/>
    <xf numFmtId="164" fontId="21" fillId="0" borderId="0" xfId="44" applyFill="1" applyProtection="1"/>
    <xf numFmtId="164" fontId="41" fillId="23" borderId="15" xfId="44" applyFont="1" applyFill="1" applyBorder="1" applyAlignment="1">
      <alignment shrinkToFit="1"/>
    </xf>
    <xf numFmtId="164" fontId="41" fillId="23" borderId="22" xfId="44" applyFont="1" applyFill="1" applyBorder="1" applyAlignment="1">
      <alignment shrinkToFit="1"/>
    </xf>
    <xf numFmtId="164" fontId="41" fillId="0" borderId="31" xfId="44" applyFont="1" applyFill="1" applyBorder="1" applyAlignment="1">
      <alignment horizontal="left" shrinkToFit="1"/>
    </xf>
    <xf numFmtId="164" fontId="40" fillId="0" borderId="13" xfId="44" applyFont="1" applyFill="1" applyBorder="1" applyAlignment="1">
      <alignment horizontal="center" shrinkToFit="1"/>
    </xf>
    <xf numFmtId="164" fontId="41" fillId="0" borderId="37" xfId="44" applyFont="1" applyFill="1" applyBorder="1" applyAlignment="1">
      <alignment shrinkToFit="1"/>
    </xf>
    <xf numFmtId="164" fontId="37" fillId="0" borderId="13" xfId="44" applyFont="1" applyFill="1" applyBorder="1" applyAlignment="1">
      <alignment horizontal="center" wrapText="1" shrinkToFit="1"/>
    </xf>
    <xf numFmtId="1" fontId="41" fillId="0" borderId="38" xfId="44" applyNumberFormat="1" applyFont="1" applyFill="1" applyBorder="1" applyAlignment="1">
      <alignment horizontal="center"/>
    </xf>
    <xf numFmtId="164" fontId="41" fillId="0" borderId="13" xfId="44" applyFont="1" applyFill="1" applyBorder="1" applyAlignment="1">
      <alignment horizontal="left" shrinkToFit="1"/>
    </xf>
    <xf numFmtId="164" fontId="41" fillId="0" borderId="13" xfId="44" applyFont="1" applyFill="1" applyBorder="1"/>
    <xf numFmtId="1" fontId="41" fillId="0" borderId="13" xfId="44" applyNumberFormat="1" applyFont="1" applyFill="1" applyBorder="1" applyAlignment="1">
      <alignment horizontal="center"/>
    </xf>
    <xf numFmtId="164" fontId="41" fillId="0" borderId="15" xfId="44" applyFont="1" applyFill="1" applyBorder="1" applyAlignment="1">
      <alignment horizontal="left" shrinkToFit="1"/>
    </xf>
    <xf numFmtId="164" fontId="40" fillId="0" borderId="0" xfId="44" applyFont="1" applyFill="1" applyBorder="1" applyAlignment="1">
      <alignment horizontal="center" shrinkToFit="1"/>
    </xf>
    <xf numFmtId="164" fontId="41" fillId="0" borderId="15" xfId="44" applyFont="1" applyFill="1" applyBorder="1" applyAlignment="1">
      <alignment shrinkToFit="1"/>
    </xf>
    <xf numFmtId="164" fontId="41" fillId="0" borderId="0" xfId="44" applyFont="1" applyFill="1" applyBorder="1" applyAlignment="1">
      <alignment horizontal="center" shrinkToFit="1"/>
    </xf>
    <xf numFmtId="171" fontId="50" fillId="20" borderId="20" xfId="47" applyNumberFormat="1" applyFont="1" applyFill="1" applyBorder="1" applyAlignment="1">
      <alignment horizontal="center"/>
    </xf>
    <xf numFmtId="164" fontId="50" fillId="20" borderId="20" xfId="44" applyFont="1" applyFill="1" applyBorder="1" applyAlignment="1">
      <alignment horizontal="left"/>
    </xf>
    <xf numFmtId="164" fontId="43" fillId="20" borderId="20" xfId="44" applyFont="1" applyFill="1" applyBorder="1"/>
    <xf numFmtId="171" fontId="49" fillId="20" borderId="20" xfId="44" applyNumberFormat="1" applyFont="1" applyFill="1" applyBorder="1" applyAlignment="1">
      <alignment horizontal="center"/>
    </xf>
    <xf numFmtId="0" fontId="55" fillId="20" borderId="20" xfId="47" applyFont="1" applyFill="1" applyBorder="1" applyAlignment="1">
      <alignment horizontal="left"/>
    </xf>
    <xf numFmtId="20" fontId="48" fillId="0" borderId="15" xfId="44" applyNumberFormat="1" applyFont="1" applyBorder="1"/>
    <xf numFmtId="164" fontId="41" fillId="20" borderId="20" xfId="44" applyFont="1" applyFill="1" applyBorder="1" applyAlignment="1">
      <alignment shrinkToFit="1"/>
    </xf>
    <xf numFmtId="20" fontId="48" fillId="19" borderId="15" xfId="44" applyNumberFormat="1" applyFont="1" applyFill="1" applyBorder="1"/>
    <xf numFmtId="164" fontId="41" fillId="20" borderId="21" xfId="44" applyFont="1" applyFill="1" applyBorder="1" applyAlignment="1">
      <alignment shrinkToFit="1"/>
    </xf>
    <xf numFmtId="164" fontId="41" fillId="25" borderId="22" xfId="44" applyFont="1" applyFill="1" applyBorder="1" applyAlignment="1">
      <alignment shrinkToFit="1"/>
    </xf>
    <xf numFmtId="164" fontId="40" fillId="25" borderId="15" xfId="44" applyFont="1" applyFill="1" applyBorder="1" applyAlignment="1">
      <alignment horizontal="center" shrinkToFit="1"/>
    </xf>
    <xf numFmtId="164" fontId="41" fillId="25" borderId="32" xfId="44" applyFont="1" applyFill="1" applyBorder="1" applyAlignment="1">
      <alignment shrinkToFit="1"/>
    </xf>
    <xf numFmtId="164" fontId="37" fillId="25" borderId="15" xfId="44" applyFont="1" applyFill="1" applyBorder="1" applyAlignment="1">
      <alignment horizontal="center" wrapText="1" shrinkToFit="1"/>
    </xf>
    <xf numFmtId="164" fontId="41" fillId="25" borderId="33" xfId="44" applyFont="1" applyFill="1" applyBorder="1" applyAlignment="1">
      <alignment shrinkToFit="1"/>
    </xf>
    <xf numFmtId="164" fontId="40" fillId="25" borderId="17" xfId="44" applyFont="1" applyFill="1" applyBorder="1" applyAlignment="1">
      <alignment horizontal="center" shrinkToFit="1"/>
    </xf>
    <xf numFmtId="164" fontId="41" fillId="25" borderId="39" xfId="44" applyFont="1" applyFill="1" applyBorder="1" applyAlignment="1">
      <alignment shrinkToFit="1"/>
    </xf>
    <xf numFmtId="164" fontId="37" fillId="25" borderId="17" xfId="44" applyFont="1" applyFill="1" applyBorder="1" applyAlignment="1">
      <alignment horizontal="center"/>
    </xf>
    <xf numFmtId="164" fontId="41" fillId="25" borderId="42" xfId="44" applyFont="1" applyFill="1" applyBorder="1" applyAlignment="1">
      <alignment shrinkToFit="1"/>
    </xf>
    <xf numFmtId="164" fontId="40" fillId="25" borderId="20" xfId="44" applyFont="1" applyFill="1" applyBorder="1" applyAlignment="1">
      <alignment horizontal="center" shrinkToFit="1"/>
    </xf>
    <xf numFmtId="164" fontId="41" fillId="25" borderId="43" xfId="44" applyFont="1" applyFill="1" applyBorder="1" applyAlignment="1">
      <alignment shrinkToFit="1"/>
    </xf>
    <xf numFmtId="164" fontId="37" fillId="25" borderId="20" xfId="44" applyFont="1" applyFill="1" applyBorder="1" applyAlignment="1">
      <alignment horizontal="center"/>
    </xf>
    <xf numFmtId="164" fontId="41" fillId="25" borderId="31" xfId="44" applyFont="1" applyFill="1" applyBorder="1" applyAlignment="1">
      <alignment shrinkToFit="1"/>
    </xf>
    <xf numFmtId="164" fontId="40" fillId="25" borderId="13" xfId="44" applyFont="1" applyFill="1" applyBorder="1" applyAlignment="1">
      <alignment horizontal="center" shrinkToFit="1"/>
    </xf>
    <xf numFmtId="164" fontId="41" fillId="25" borderId="38" xfId="44" applyFont="1" applyFill="1" applyBorder="1" applyAlignment="1">
      <alignment shrinkToFit="1"/>
    </xf>
    <xf numFmtId="164" fontId="37" fillId="25" borderId="13" xfId="44" applyFont="1" applyFill="1" applyBorder="1" applyAlignment="1">
      <alignment horizontal="center"/>
    </xf>
    <xf numFmtId="164" fontId="21" fillId="25" borderId="44" xfId="44" applyFill="1" applyBorder="1" applyAlignment="1" applyProtection="1">
      <alignment shrinkToFit="1"/>
    </xf>
    <xf numFmtId="164" fontId="37" fillId="25" borderId="13" xfId="44" applyFont="1" applyFill="1" applyBorder="1" applyAlignment="1">
      <alignment horizontal="center" wrapText="1" shrinkToFit="1"/>
    </xf>
    <xf numFmtId="168" fontId="38" fillId="25" borderId="12" xfId="44" applyNumberFormat="1" applyFont="1" applyFill="1" applyBorder="1" applyAlignment="1" applyProtection="1">
      <alignment horizontal="center" shrinkToFit="1"/>
    </xf>
    <xf numFmtId="164" fontId="37" fillId="25" borderId="17" xfId="44" applyFont="1" applyFill="1" applyBorder="1" applyAlignment="1">
      <alignment horizontal="center" wrapText="1" shrinkToFit="1"/>
    </xf>
    <xf numFmtId="164" fontId="41" fillId="25" borderId="17" xfId="44" applyFont="1" applyFill="1" applyBorder="1" applyAlignment="1">
      <alignment shrinkToFit="1"/>
    </xf>
    <xf numFmtId="164" fontId="41" fillId="26" borderId="22" xfId="44" applyFont="1" applyFill="1" applyBorder="1" applyAlignment="1">
      <alignment horizontal="left" shrinkToFit="1"/>
    </xf>
    <xf numFmtId="164" fontId="41" fillId="26" borderId="0" xfId="44" applyFont="1" applyFill="1" applyBorder="1" applyAlignment="1">
      <alignment shrinkToFit="1"/>
    </xf>
    <xf numFmtId="168" fontId="38" fillId="26" borderId="12" xfId="44" applyNumberFormat="1" applyFont="1" applyFill="1" applyBorder="1" applyAlignment="1" applyProtection="1">
      <alignment horizontal="center" shrinkToFit="1"/>
    </xf>
    <xf numFmtId="164" fontId="69" fillId="26" borderId="12" xfId="44" applyFont="1" applyFill="1" applyBorder="1" applyAlignment="1" applyProtection="1">
      <alignment horizontal="center" shrinkToFit="1"/>
    </xf>
    <xf numFmtId="164" fontId="21" fillId="19" borderId="13" xfId="44" applyFill="1" applyBorder="1" applyAlignment="1">
      <alignment horizontal="center" vertical="center"/>
    </xf>
    <xf numFmtId="164" fontId="41" fillId="26" borderId="15" xfId="44" applyFont="1" applyFill="1" applyBorder="1" applyAlignment="1">
      <alignment shrinkToFit="1"/>
    </xf>
    <xf numFmtId="164" fontId="40" fillId="26" borderId="15" xfId="44" applyFont="1" applyFill="1" applyBorder="1" applyAlignment="1">
      <alignment horizontal="center" shrinkToFit="1"/>
    </xf>
    <xf numFmtId="164" fontId="37" fillId="26" borderId="15" xfId="44" applyFont="1" applyFill="1" applyBorder="1" applyAlignment="1">
      <alignment horizontal="center"/>
    </xf>
    <xf numFmtId="164" fontId="41" fillId="26" borderId="13" xfId="44" applyFont="1" applyFill="1" applyBorder="1" applyAlignment="1">
      <alignment horizontal="left" shrinkToFit="1"/>
    </xf>
    <xf numFmtId="164" fontId="40" fillId="26" borderId="13" xfId="44" applyFont="1" applyFill="1" applyBorder="1" applyAlignment="1">
      <alignment horizontal="center" shrinkToFit="1"/>
    </xf>
    <xf numFmtId="164" fontId="41" fillId="26" borderId="13" xfId="44" applyFont="1" applyFill="1" applyBorder="1" applyAlignment="1">
      <alignment shrinkToFit="1"/>
    </xf>
    <xf numFmtId="164" fontId="41" fillId="26" borderId="0" xfId="44" applyFont="1" applyFill="1" applyBorder="1" applyAlignment="1">
      <alignment horizontal="left" shrinkToFit="1"/>
    </xf>
    <xf numFmtId="164" fontId="41" fillId="26" borderId="0" xfId="44" applyFont="1" applyFill="1" applyBorder="1"/>
    <xf numFmtId="1" fontId="41" fillId="26" borderId="15" xfId="44" applyNumberFormat="1" applyFont="1" applyFill="1" applyBorder="1" applyAlignment="1">
      <alignment horizontal="center"/>
    </xf>
    <xf numFmtId="164" fontId="37" fillId="26" borderId="15" xfId="44" applyFont="1" applyFill="1" applyBorder="1" applyAlignment="1">
      <alignment horizontal="center" wrapText="1" shrinkToFit="1"/>
    </xf>
    <xf numFmtId="1" fontId="41" fillId="26" borderId="13" xfId="44" applyNumberFormat="1" applyFont="1" applyFill="1" applyBorder="1" applyAlignment="1">
      <alignment horizontal="center"/>
    </xf>
    <xf numFmtId="164" fontId="37" fillId="26" borderId="13" xfId="44" applyFont="1" applyFill="1" applyBorder="1" applyAlignment="1">
      <alignment horizontal="center" wrapText="1" shrinkToFit="1"/>
    </xf>
    <xf numFmtId="1" fontId="41" fillId="26" borderId="32" xfId="44" applyNumberFormat="1" applyFont="1" applyFill="1" applyBorder="1" applyAlignment="1">
      <alignment horizontal="center"/>
    </xf>
    <xf numFmtId="164" fontId="68" fillId="26" borderId="12" xfId="44" applyFont="1" applyFill="1" applyBorder="1" applyAlignment="1" applyProtection="1">
      <alignment horizontal="center" shrinkToFit="1"/>
    </xf>
  </cellXfs>
  <cellStyles count="48"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Normalny" xfId="0" builtinId="0" customBuiltin="1"/>
    <cellStyle name="Normalny_plany_niestacjonarne_WPiT 2014-2015 lato 02.02.15" xfId="44"/>
    <cellStyle name="Normalny_plany_niestacjonarne_WPiT 2014-2015 lato 02.02.15 2" xfId="47"/>
    <cellStyle name="Result" xfId="45"/>
    <cellStyle name="Result2" xfId="46"/>
  </cellStyles>
  <dxfs count="0"/>
  <tableStyles count="0" defaultTableStyle="TableStyleMedium2" defaultPivotStyle="PivotStyleLight16"/>
  <colors>
    <mruColors>
      <color rgb="FFFCC0F9"/>
      <color rgb="FFF995F4"/>
      <color rgb="FFCCECFF"/>
      <color rgb="FF66CCFF"/>
      <color rgb="FFFFCC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69"/>
  <sheetViews>
    <sheetView topLeftCell="A94" zoomScaleNormal="100" workbookViewId="0">
      <selection activeCell="N145" sqref="N145"/>
    </sheetView>
  </sheetViews>
  <sheetFormatPr defaultRowHeight="14.25"/>
  <cols>
    <col min="1" max="1" width="9.5" style="17" customWidth="1"/>
    <col min="2" max="2" width="8.125" style="17" customWidth="1"/>
    <col min="3" max="3" width="14.625" style="18" customWidth="1"/>
    <col min="4" max="4" width="9.75" style="17" customWidth="1"/>
    <col min="5" max="5" width="5.875" style="17" customWidth="1"/>
    <col min="6" max="6" width="1.875" style="17" customWidth="1"/>
    <col min="7" max="7" width="5.75" style="17" customWidth="1"/>
    <col min="8" max="8" width="34.75" style="17" customWidth="1"/>
    <col min="9" max="9" width="7.625" style="19" customWidth="1"/>
    <col min="10" max="10" width="16.125" style="20" customWidth="1"/>
    <col min="11" max="11" width="8.375" style="21" customWidth="1"/>
    <col min="12" max="12" width="7.125" style="17" customWidth="1"/>
    <col min="13" max="13" width="21" style="17" customWidth="1"/>
    <col min="14" max="14" width="40.25" style="17" customWidth="1"/>
    <col min="15" max="15" width="10.625" style="17" customWidth="1"/>
    <col min="16" max="16" width="11.125" style="17" customWidth="1"/>
    <col min="17" max="1023" width="8.5" style="17" customWidth="1"/>
    <col min="1024" max="1024" width="9" customWidth="1"/>
  </cols>
  <sheetData>
    <row r="1" spans="1:19" ht="18.75">
      <c r="A1" s="16" t="s">
        <v>82</v>
      </c>
      <c r="D1" s="18"/>
      <c r="K1" s="269" t="s">
        <v>113</v>
      </c>
    </row>
    <row r="2" spans="1:19" ht="23.25">
      <c r="A2" s="22" t="s">
        <v>19</v>
      </c>
      <c r="B2" s="23" t="s">
        <v>20</v>
      </c>
      <c r="C2" s="24"/>
      <c r="D2" s="24"/>
      <c r="J2" s="26"/>
      <c r="K2" s="270" t="s">
        <v>116</v>
      </c>
    </row>
    <row r="3" spans="1:19" ht="18.75">
      <c r="A3" s="22" t="s">
        <v>21</v>
      </c>
      <c r="B3" s="126" t="s">
        <v>22</v>
      </c>
      <c r="C3" s="127"/>
      <c r="D3" s="24"/>
      <c r="H3" s="25" t="s">
        <v>104</v>
      </c>
      <c r="I3" s="38"/>
      <c r="J3" s="26"/>
      <c r="K3" s="27"/>
    </row>
    <row r="4" spans="1:19" ht="18.75">
      <c r="A4" s="22" t="s">
        <v>23</v>
      </c>
      <c r="B4" s="23" t="s">
        <v>41</v>
      </c>
      <c r="C4" s="24"/>
      <c r="D4" s="24"/>
      <c r="H4" s="271" t="s">
        <v>24</v>
      </c>
      <c r="I4" s="39"/>
      <c r="J4" s="445">
        <v>45617</v>
      </c>
      <c r="K4" s="29"/>
    </row>
    <row r="5" spans="1:19" ht="18.75">
      <c r="A5" s="22" t="s">
        <v>25</v>
      </c>
      <c r="B5" s="30" t="s">
        <v>103</v>
      </c>
      <c r="C5" s="24"/>
      <c r="D5" s="24"/>
      <c r="H5" s="31"/>
      <c r="I5" s="28"/>
      <c r="J5" s="374" t="s">
        <v>131</v>
      </c>
      <c r="K5" s="32"/>
      <c r="L5" s="33"/>
      <c r="M5" s="34"/>
    </row>
    <row r="6" spans="1:19" ht="19.5" thickBot="1">
      <c r="A6" s="22"/>
      <c r="B6" s="30"/>
      <c r="C6" s="24"/>
      <c r="D6" s="24"/>
      <c r="H6" s="31"/>
      <c r="I6" s="35"/>
      <c r="J6" s="443" t="s">
        <v>143</v>
      </c>
    </row>
    <row r="7" spans="1:19" s="36" customFormat="1" ht="24.75" thickBot="1">
      <c r="A7" s="82" t="s">
        <v>26</v>
      </c>
      <c r="B7" s="40" t="s">
        <v>40</v>
      </c>
      <c r="C7" s="41" t="s">
        <v>27</v>
      </c>
      <c r="D7" s="41" t="s">
        <v>28</v>
      </c>
      <c r="E7" s="452" t="s">
        <v>29</v>
      </c>
      <c r="F7" s="452"/>
      <c r="G7" s="452"/>
      <c r="H7" s="82" t="s">
        <v>30</v>
      </c>
      <c r="I7" s="42" t="s">
        <v>31</v>
      </c>
      <c r="J7" s="42" t="s">
        <v>32</v>
      </c>
      <c r="K7" s="43" t="s">
        <v>33</v>
      </c>
      <c r="L7" s="44" t="s">
        <v>39</v>
      </c>
      <c r="M7" s="17"/>
      <c r="N7" s="17"/>
      <c r="O7" s="17"/>
      <c r="P7" s="17"/>
      <c r="Q7" s="17"/>
      <c r="R7" s="17"/>
      <c r="S7" s="17"/>
    </row>
    <row r="8" spans="1:19" s="36" customFormat="1">
      <c r="A8" s="214">
        <v>45570</v>
      </c>
      <c r="B8" s="234" t="str">
        <f t="shared" ref="B8:B28" si="0">IF(WEEKDAY(A8,2)=5,"piątek",IF(WEEKDAY(A8,2)=6,"sobota",IF(WEEKDAY(A8,2)=7,"niedziela","Błąd")))</f>
        <v>sobota</v>
      </c>
      <c r="C8" s="64" t="s">
        <v>65</v>
      </c>
      <c r="D8" s="151" t="s">
        <v>41</v>
      </c>
      <c r="E8" s="205">
        <v>0.33333333333333331</v>
      </c>
      <c r="F8" s="64" t="s">
        <v>34</v>
      </c>
      <c r="G8" s="205">
        <v>0.43402777777777773</v>
      </c>
      <c r="H8" s="84" t="s">
        <v>51</v>
      </c>
      <c r="I8" s="48" t="s">
        <v>118</v>
      </c>
      <c r="J8" s="324" t="s">
        <v>42</v>
      </c>
      <c r="K8" s="49" t="s">
        <v>119</v>
      </c>
      <c r="L8" s="50">
        <v>3</v>
      </c>
      <c r="M8" s="17"/>
      <c r="N8" s="17"/>
      <c r="O8" s="17"/>
      <c r="P8" s="17"/>
      <c r="Q8" s="17"/>
      <c r="R8" s="17"/>
      <c r="S8" s="17"/>
    </row>
    <row r="9" spans="1:19" s="36" customFormat="1">
      <c r="A9" s="216">
        <v>45570</v>
      </c>
      <c r="B9" s="215" t="str">
        <f t="shared" si="0"/>
        <v>sobota</v>
      </c>
      <c r="C9" s="57" t="s">
        <v>65</v>
      </c>
      <c r="D9" s="125" t="s">
        <v>41</v>
      </c>
      <c r="E9" s="198">
        <v>0.44097222222222227</v>
      </c>
      <c r="F9" s="57" t="s">
        <v>34</v>
      </c>
      <c r="G9" s="198">
        <v>0.54166666666666663</v>
      </c>
      <c r="H9" s="85" t="s">
        <v>49</v>
      </c>
      <c r="I9" s="54" t="s">
        <v>118</v>
      </c>
      <c r="J9" s="311" t="s">
        <v>38</v>
      </c>
      <c r="K9" s="55" t="s">
        <v>119</v>
      </c>
      <c r="L9" s="56">
        <v>3</v>
      </c>
      <c r="M9" s="34"/>
      <c r="N9" s="17"/>
      <c r="O9" s="17"/>
      <c r="P9" s="17"/>
      <c r="Q9" s="17"/>
      <c r="R9" s="17"/>
      <c r="S9" s="17"/>
    </row>
    <row r="10" spans="1:19" s="36" customFormat="1" ht="12.75" customHeight="1">
      <c r="A10" s="216">
        <v>45570</v>
      </c>
      <c r="B10" s="215" t="str">
        <f t="shared" si="0"/>
        <v>sobota</v>
      </c>
      <c r="C10" s="57" t="s">
        <v>65</v>
      </c>
      <c r="D10" s="125" t="s">
        <v>41</v>
      </c>
      <c r="E10" s="198">
        <v>0.5625</v>
      </c>
      <c r="F10" s="57" t="s">
        <v>34</v>
      </c>
      <c r="G10" s="198">
        <v>0.66319444444444442</v>
      </c>
      <c r="H10" s="86" t="s">
        <v>46</v>
      </c>
      <c r="I10" s="54" t="s">
        <v>118</v>
      </c>
      <c r="J10" s="281" t="s">
        <v>84</v>
      </c>
      <c r="K10" s="55" t="s">
        <v>119</v>
      </c>
      <c r="L10" s="56">
        <v>3</v>
      </c>
      <c r="M10" s="17"/>
      <c r="N10" s="17"/>
      <c r="O10" s="17"/>
      <c r="P10" s="17"/>
      <c r="Q10" s="17"/>
      <c r="R10" s="17"/>
      <c r="S10" s="17"/>
    </row>
    <row r="11" spans="1:19" s="36" customFormat="1" ht="12.75" customHeight="1">
      <c r="A11" s="216">
        <v>45570</v>
      </c>
      <c r="B11" s="215" t="str">
        <f t="shared" si="0"/>
        <v>sobota</v>
      </c>
      <c r="C11" s="57" t="s">
        <v>65</v>
      </c>
      <c r="D11" s="125" t="s">
        <v>41</v>
      </c>
      <c r="E11" s="198">
        <v>0.67013888888888884</v>
      </c>
      <c r="F11" s="57" t="s">
        <v>34</v>
      </c>
      <c r="G11" s="198">
        <v>0.77083333333333337</v>
      </c>
      <c r="H11" s="86"/>
      <c r="I11" s="54"/>
      <c r="J11" s="281"/>
      <c r="K11" s="55"/>
      <c r="L11" s="56"/>
      <c r="M11" s="17"/>
      <c r="N11" s="17"/>
      <c r="O11" s="17"/>
      <c r="P11" s="17"/>
      <c r="Q11" s="17"/>
      <c r="R11" s="17"/>
      <c r="S11" s="17"/>
    </row>
    <row r="12" spans="1:19" s="36" customFormat="1" ht="12.75" customHeight="1" thickBot="1">
      <c r="A12" s="217">
        <v>45570</v>
      </c>
      <c r="B12" s="218" t="str">
        <f t="shared" si="0"/>
        <v>sobota</v>
      </c>
      <c r="C12" s="61" t="s">
        <v>65</v>
      </c>
      <c r="D12" s="199" t="s">
        <v>41</v>
      </c>
      <c r="E12" s="207">
        <v>0.77777777777777779</v>
      </c>
      <c r="F12" s="61" t="s">
        <v>34</v>
      </c>
      <c r="G12" s="207">
        <v>0.87847222222222221</v>
      </c>
      <c r="H12" s="169"/>
      <c r="I12" s="54"/>
      <c r="J12" s="282"/>
      <c r="K12" s="55"/>
      <c r="L12" s="56"/>
      <c r="M12" s="17"/>
      <c r="N12" s="17"/>
      <c r="O12" s="17"/>
      <c r="P12" s="17"/>
      <c r="Q12" s="17"/>
      <c r="R12" s="17"/>
      <c r="S12" s="17"/>
    </row>
    <row r="13" spans="1:19" s="36" customFormat="1">
      <c r="A13" s="219">
        <v>45571</v>
      </c>
      <c r="B13" s="220" t="str">
        <f t="shared" si="0"/>
        <v>niedziela</v>
      </c>
      <c r="C13" s="64" t="s">
        <v>65</v>
      </c>
      <c r="D13" s="151" t="s">
        <v>41</v>
      </c>
      <c r="E13" s="198">
        <v>0.33333333333333331</v>
      </c>
      <c r="F13" s="57" t="s">
        <v>34</v>
      </c>
      <c r="G13" s="198">
        <v>0.43402777777777773</v>
      </c>
      <c r="H13" s="241" t="s">
        <v>46</v>
      </c>
      <c r="I13" s="48" t="s">
        <v>118</v>
      </c>
      <c r="J13" s="280" t="s">
        <v>84</v>
      </c>
      <c r="K13" s="204" t="s">
        <v>119</v>
      </c>
      <c r="L13" s="50">
        <v>3</v>
      </c>
      <c r="M13" s="34"/>
      <c r="N13" s="17"/>
      <c r="O13" s="17"/>
      <c r="P13" s="17"/>
      <c r="Q13" s="17"/>
      <c r="R13" s="17"/>
      <c r="S13" s="17"/>
    </row>
    <row r="14" spans="1:19" s="36" customFormat="1">
      <c r="A14" s="219">
        <v>45571</v>
      </c>
      <c r="B14" s="220" t="str">
        <f t="shared" si="0"/>
        <v>niedziela</v>
      </c>
      <c r="C14" s="57" t="s">
        <v>65</v>
      </c>
      <c r="D14" s="125" t="s">
        <v>41</v>
      </c>
      <c r="E14" s="198">
        <v>0.44097222222222227</v>
      </c>
      <c r="F14" s="57" t="s">
        <v>34</v>
      </c>
      <c r="G14" s="198">
        <v>0.54166666666666663</v>
      </c>
      <c r="H14" s="85" t="s">
        <v>51</v>
      </c>
      <c r="I14" s="54" t="s">
        <v>118</v>
      </c>
      <c r="J14" s="311" t="s">
        <v>42</v>
      </c>
      <c r="K14" s="209" t="s">
        <v>119</v>
      </c>
      <c r="L14" s="56">
        <v>3</v>
      </c>
      <c r="M14" s="17"/>
      <c r="N14" s="17"/>
      <c r="O14" s="17"/>
      <c r="P14" s="17"/>
      <c r="Q14" s="17"/>
      <c r="R14" s="17"/>
      <c r="S14" s="17"/>
    </row>
    <row r="15" spans="1:19" s="36" customFormat="1">
      <c r="A15" s="219">
        <v>45571</v>
      </c>
      <c r="B15" s="220" t="str">
        <f t="shared" si="0"/>
        <v>niedziela</v>
      </c>
      <c r="C15" s="57" t="s">
        <v>65</v>
      </c>
      <c r="D15" s="125" t="s">
        <v>41</v>
      </c>
      <c r="E15" s="198">
        <v>0.5625</v>
      </c>
      <c r="F15" s="57" t="s">
        <v>34</v>
      </c>
      <c r="G15" s="198">
        <v>0.66319444444444442</v>
      </c>
      <c r="H15" s="85" t="s">
        <v>49</v>
      </c>
      <c r="I15" s="54" t="s">
        <v>118</v>
      </c>
      <c r="J15" s="311" t="s">
        <v>38</v>
      </c>
      <c r="K15" s="209" t="s">
        <v>119</v>
      </c>
      <c r="L15" s="56">
        <v>3</v>
      </c>
      <c r="M15" s="17"/>
      <c r="N15" s="17"/>
      <c r="O15" s="17"/>
      <c r="P15" s="17"/>
      <c r="Q15" s="17"/>
      <c r="R15" s="17"/>
      <c r="S15" s="17"/>
    </row>
    <row r="16" spans="1:19" s="36" customFormat="1">
      <c r="A16" s="219">
        <v>45571</v>
      </c>
      <c r="B16" s="220" t="str">
        <f t="shared" si="0"/>
        <v>niedziela</v>
      </c>
      <c r="C16" s="57" t="s">
        <v>65</v>
      </c>
      <c r="D16" s="125" t="s">
        <v>41</v>
      </c>
      <c r="E16" s="198">
        <v>0.67013888888888884</v>
      </c>
      <c r="F16" s="57" t="s">
        <v>34</v>
      </c>
      <c r="G16" s="198">
        <v>0.77083333333333337</v>
      </c>
      <c r="H16" s="86" t="s">
        <v>60</v>
      </c>
      <c r="I16" s="54" t="s">
        <v>118</v>
      </c>
      <c r="J16" s="311" t="s">
        <v>43</v>
      </c>
      <c r="K16" s="209" t="s">
        <v>119</v>
      </c>
      <c r="L16" s="56">
        <v>3</v>
      </c>
      <c r="M16" s="17"/>
      <c r="N16" s="17"/>
      <c r="O16" s="17"/>
      <c r="P16" s="17"/>
      <c r="Q16" s="17"/>
      <c r="R16" s="17"/>
      <c r="S16" s="17"/>
    </row>
    <row r="17" spans="1:19" s="36" customFormat="1" ht="15" thickBot="1">
      <c r="A17" s="219">
        <v>45571</v>
      </c>
      <c r="B17" s="220" t="str">
        <f t="shared" si="0"/>
        <v>niedziela</v>
      </c>
      <c r="C17" s="57" t="s">
        <v>65</v>
      </c>
      <c r="D17" s="125" t="s">
        <v>41</v>
      </c>
      <c r="E17" s="198">
        <v>0.77777777777777779</v>
      </c>
      <c r="F17" s="57" t="s">
        <v>34</v>
      </c>
      <c r="G17" s="198">
        <v>0.87847222222222221</v>
      </c>
      <c r="H17" s="86"/>
      <c r="I17" s="54"/>
      <c r="J17" s="371"/>
      <c r="K17" s="209"/>
      <c r="L17" s="56"/>
      <c r="M17" s="34"/>
      <c r="N17" s="17"/>
      <c r="O17" s="17"/>
      <c r="P17" s="17"/>
      <c r="Q17" s="17"/>
      <c r="R17" s="17"/>
      <c r="S17" s="17"/>
    </row>
    <row r="18" spans="1:19" s="36" customFormat="1" ht="15" thickBot="1">
      <c r="A18" s="369">
        <v>45576</v>
      </c>
      <c r="B18" s="370" t="str">
        <f t="shared" si="0"/>
        <v>piątek</v>
      </c>
      <c r="C18" s="364" t="s">
        <v>65</v>
      </c>
      <c r="D18" s="365" t="s">
        <v>41</v>
      </c>
      <c r="E18" s="366">
        <v>0.70833333333333337</v>
      </c>
      <c r="F18" s="367" t="s">
        <v>34</v>
      </c>
      <c r="G18" s="366">
        <v>0.80902777777777779</v>
      </c>
      <c r="H18" s="388"/>
      <c r="I18" s="389"/>
      <c r="J18" s="388"/>
      <c r="K18" s="375"/>
      <c r="L18" s="368"/>
      <c r="M18" s="387"/>
      <c r="N18" s="17"/>
      <c r="O18" s="17"/>
      <c r="P18" s="17"/>
      <c r="Q18" s="17"/>
      <c r="R18" s="17"/>
      <c r="S18" s="17"/>
    </row>
    <row r="19" spans="1:19" s="36" customFormat="1">
      <c r="A19" s="216">
        <v>45577</v>
      </c>
      <c r="B19" s="372" t="str">
        <f t="shared" si="0"/>
        <v>sobota</v>
      </c>
      <c r="C19" s="57" t="s">
        <v>65</v>
      </c>
      <c r="D19" s="125" t="s">
        <v>41</v>
      </c>
      <c r="E19" s="198">
        <v>0.33333333333333331</v>
      </c>
      <c r="F19" s="57" t="s">
        <v>34</v>
      </c>
      <c r="G19" s="198">
        <v>0.43402777777777773</v>
      </c>
      <c r="H19" s="123" t="s">
        <v>49</v>
      </c>
      <c r="I19" s="54" t="s">
        <v>118</v>
      </c>
      <c r="J19" s="309" t="s">
        <v>38</v>
      </c>
      <c r="K19" s="55" t="s">
        <v>119</v>
      </c>
      <c r="L19" s="56">
        <v>3</v>
      </c>
      <c r="M19" s="17"/>
      <c r="N19" s="17"/>
      <c r="O19" s="17"/>
      <c r="P19" s="17"/>
      <c r="Q19" s="17"/>
      <c r="R19" s="17"/>
      <c r="S19" s="17"/>
    </row>
    <row r="20" spans="1:19" s="36" customFormat="1">
      <c r="A20" s="216">
        <v>45577</v>
      </c>
      <c r="B20" s="221" t="str">
        <f t="shared" si="0"/>
        <v>sobota</v>
      </c>
      <c r="C20" s="57" t="s">
        <v>65</v>
      </c>
      <c r="D20" s="125" t="s">
        <v>41</v>
      </c>
      <c r="E20" s="198">
        <v>0.44097222222222227</v>
      </c>
      <c r="F20" s="57" t="s">
        <v>34</v>
      </c>
      <c r="G20" s="198">
        <v>0.54166666666666663</v>
      </c>
      <c r="H20" s="85" t="s">
        <v>51</v>
      </c>
      <c r="I20" s="54" t="s">
        <v>118</v>
      </c>
      <c r="J20" s="311" t="s">
        <v>42</v>
      </c>
      <c r="K20" s="209" t="s">
        <v>119</v>
      </c>
      <c r="L20" s="56">
        <v>3</v>
      </c>
      <c r="M20" s="17"/>
      <c r="N20" s="17"/>
      <c r="O20" s="17"/>
      <c r="P20" s="17"/>
      <c r="Q20" s="17"/>
      <c r="R20" s="17"/>
      <c r="S20" s="17"/>
    </row>
    <row r="21" spans="1:19" s="36" customFormat="1">
      <c r="A21" s="216">
        <v>45577</v>
      </c>
      <c r="B21" s="221" t="str">
        <f t="shared" si="0"/>
        <v>sobota</v>
      </c>
      <c r="C21" s="57" t="s">
        <v>65</v>
      </c>
      <c r="D21" s="125" t="s">
        <v>41</v>
      </c>
      <c r="E21" s="198">
        <v>0.5625</v>
      </c>
      <c r="F21" s="57" t="s">
        <v>34</v>
      </c>
      <c r="G21" s="198">
        <v>0.66319444444444442</v>
      </c>
      <c r="H21" s="275" t="s">
        <v>45</v>
      </c>
      <c r="I21" s="54" t="s">
        <v>118</v>
      </c>
      <c r="J21" s="123" t="s">
        <v>106</v>
      </c>
      <c r="K21" s="55" t="s">
        <v>119</v>
      </c>
      <c r="L21" s="56">
        <v>3</v>
      </c>
      <c r="M21" s="17"/>
      <c r="N21" s="17"/>
      <c r="O21" s="17"/>
      <c r="P21" s="17"/>
      <c r="Q21" s="17"/>
      <c r="R21" s="17"/>
      <c r="S21" s="17"/>
    </row>
    <row r="22" spans="1:19" s="36" customFormat="1">
      <c r="A22" s="216">
        <v>45577</v>
      </c>
      <c r="B22" s="221" t="str">
        <f t="shared" si="0"/>
        <v>sobota</v>
      </c>
      <c r="C22" s="57" t="s">
        <v>65</v>
      </c>
      <c r="D22" s="125" t="s">
        <v>41</v>
      </c>
      <c r="E22" s="198">
        <v>0.67013888888888884</v>
      </c>
      <c r="F22" s="57" t="s">
        <v>34</v>
      </c>
      <c r="G22" s="198">
        <v>0.77083333333333337</v>
      </c>
      <c r="H22" s="313" t="s">
        <v>47</v>
      </c>
      <c r="I22" s="54" t="s">
        <v>118</v>
      </c>
      <c r="J22" s="90" t="s">
        <v>124</v>
      </c>
      <c r="K22" s="55" t="s">
        <v>119</v>
      </c>
      <c r="L22" s="56">
        <v>3</v>
      </c>
      <c r="M22" s="34"/>
      <c r="N22" s="17"/>
      <c r="O22" s="17"/>
      <c r="P22" s="17"/>
      <c r="Q22" s="17"/>
      <c r="R22" s="17"/>
      <c r="S22" s="17"/>
    </row>
    <row r="23" spans="1:19" s="36" customFormat="1" ht="15" thickBot="1">
      <c r="A23" s="216">
        <v>45577</v>
      </c>
      <c r="B23" s="221" t="str">
        <f t="shared" si="0"/>
        <v>sobota</v>
      </c>
      <c r="C23" s="57" t="s">
        <v>65</v>
      </c>
      <c r="D23" s="125" t="s">
        <v>41</v>
      </c>
      <c r="E23" s="207">
        <v>0.77777777777777779</v>
      </c>
      <c r="F23" s="61" t="s">
        <v>34</v>
      </c>
      <c r="G23" s="207">
        <v>0.87847222222222221</v>
      </c>
      <c r="H23" s="85"/>
      <c r="I23" s="54"/>
      <c r="J23" s="123"/>
      <c r="K23" s="55"/>
      <c r="L23" s="56"/>
      <c r="M23" s="17"/>
      <c r="N23" s="17"/>
      <c r="O23" s="17"/>
      <c r="P23" s="17"/>
      <c r="Q23" s="17"/>
      <c r="R23" s="17"/>
      <c r="S23" s="17"/>
    </row>
    <row r="24" spans="1:19" s="36" customFormat="1" ht="12.75" customHeight="1">
      <c r="A24" s="222">
        <v>45578</v>
      </c>
      <c r="B24" s="223" t="str">
        <f t="shared" si="0"/>
        <v>niedziela</v>
      </c>
      <c r="C24" s="64" t="s">
        <v>65</v>
      </c>
      <c r="D24" s="151" t="s">
        <v>41</v>
      </c>
      <c r="E24" s="205">
        <v>0.33333333333333331</v>
      </c>
      <c r="F24" s="64" t="s">
        <v>34</v>
      </c>
      <c r="G24" s="205">
        <v>0.43402777777777773</v>
      </c>
      <c r="H24" s="318" t="s">
        <v>46</v>
      </c>
      <c r="I24" s="48" t="s">
        <v>118</v>
      </c>
      <c r="J24" s="319" t="s">
        <v>84</v>
      </c>
      <c r="K24" s="49" t="s">
        <v>119</v>
      </c>
      <c r="L24" s="50">
        <v>3</v>
      </c>
      <c r="M24" s="34"/>
      <c r="N24" s="17"/>
      <c r="O24" s="17"/>
      <c r="P24" s="17"/>
      <c r="Q24" s="17"/>
      <c r="R24" s="17"/>
      <c r="S24" s="17"/>
    </row>
    <row r="25" spans="1:19" s="36" customFormat="1" ht="12.75" customHeight="1">
      <c r="A25" s="224">
        <v>45578</v>
      </c>
      <c r="B25" s="225" t="str">
        <f t="shared" si="0"/>
        <v>niedziela</v>
      </c>
      <c r="C25" s="57" t="s">
        <v>65</v>
      </c>
      <c r="D25" s="125" t="s">
        <v>41</v>
      </c>
      <c r="E25" s="198">
        <v>0.44097222222222227</v>
      </c>
      <c r="F25" s="57" t="s">
        <v>34</v>
      </c>
      <c r="G25" s="198">
        <v>0.54166666666666663</v>
      </c>
      <c r="H25" s="85" t="s">
        <v>51</v>
      </c>
      <c r="I25" s="54" t="s">
        <v>118</v>
      </c>
      <c r="J25" s="311" t="s">
        <v>42</v>
      </c>
      <c r="K25" s="209" t="s">
        <v>119</v>
      </c>
      <c r="L25" s="56">
        <v>3</v>
      </c>
      <c r="M25" s="17"/>
      <c r="N25" s="17"/>
      <c r="O25" s="17"/>
      <c r="P25" s="17"/>
      <c r="Q25" s="17"/>
      <c r="R25" s="17"/>
      <c r="S25" s="17"/>
    </row>
    <row r="26" spans="1:19" s="36" customFormat="1" ht="12.75" customHeight="1">
      <c r="A26" s="224">
        <v>45578</v>
      </c>
      <c r="B26" s="225" t="str">
        <f t="shared" si="0"/>
        <v>niedziela</v>
      </c>
      <c r="C26" s="57" t="s">
        <v>65</v>
      </c>
      <c r="D26" s="125" t="s">
        <v>41</v>
      </c>
      <c r="E26" s="198">
        <v>0.5625</v>
      </c>
      <c r="F26" s="57" t="s">
        <v>34</v>
      </c>
      <c r="G26" s="198">
        <v>0.66319444444444442</v>
      </c>
      <c r="H26" s="85" t="s">
        <v>49</v>
      </c>
      <c r="I26" s="54" t="s">
        <v>118</v>
      </c>
      <c r="J26" s="311" t="s">
        <v>38</v>
      </c>
      <c r="K26" s="209" t="s">
        <v>119</v>
      </c>
      <c r="L26" s="56">
        <v>3</v>
      </c>
      <c r="M26" s="17"/>
      <c r="N26" s="17"/>
      <c r="O26" s="17"/>
      <c r="P26" s="17"/>
      <c r="Q26" s="17"/>
      <c r="R26" s="17"/>
      <c r="S26" s="17"/>
    </row>
    <row r="27" spans="1:19" s="36" customFormat="1" ht="12.75" customHeight="1">
      <c r="A27" s="224">
        <v>45578</v>
      </c>
      <c r="B27" s="225" t="str">
        <f t="shared" si="0"/>
        <v>niedziela</v>
      </c>
      <c r="C27" s="57" t="s">
        <v>65</v>
      </c>
      <c r="D27" s="125" t="s">
        <v>41</v>
      </c>
      <c r="E27" s="198">
        <v>0.67013888888888884</v>
      </c>
      <c r="F27" s="57" t="s">
        <v>34</v>
      </c>
      <c r="G27" s="198">
        <v>0.77083333333333337</v>
      </c>
      <c r="H27" s="86" t="s">
        <v>45</v>
      </c>
      <c r="I27" s="54" t="s">
        <v>118</v>
      </c>
      <c r="J27" s="123" t="s">
        <v>106</v>
      </c>
      <c r="K27" s="55" t="s">
        <v>119</v>
      </c>
      <c r="L27" s="56">
        <v>3</v>
      </c>
      <c r="M27" s="17"/>
      <c r="N27" s="17"/>
      <c r="O27" s="17"/>
      <c r="P27" s="17"/>
      <c r="Q27" s="17"/>
      <c r="R27" s="17"/>
      <c r="S27" s="17"/>
    </row>
    <row r="28" spans="1:19" s="36" customFormat="1" ht="12.75" customHeight="1" thickBot="1">
      <c r="A28" s="226">
        <v>45578</v>
      </c>
      <c r="B28" s="220" t="str">
        <f t="shared" si="0"/>
        <v>niedziela</v>
      </c>
      <c r="C28" s="57" t="s">
        <v>65</v>
      </c>
      <c r="D28" s="125" t="s">
        <v>41</v>
      </c>
      <c r="E28" s="207">
        <v>0.77777777777777779</v>
      </c>
      <c r="F28" s="61" t="s">
        <v>34</v>
      </c>
      <c r="G28" s="207">
        <v>0.87847222222222221</v>
      </c>
      <c r="H28" s="102"/>
      <c r="I28" s="60"/>
      <c r="J28" s="96"/>
      <c r="K28" s="233"/>
      <c r="L28" s="62"/>
      <c r="M28" s="34"/>
      <c r="N28" s="17"/>
      <c r="O28" s="17"/>
      <c r="P28" s="17"/>
      <c r="Q28" s="17"/>
      <c r="R28" s="17"/>
      <c r="S28" s="17"/>
    </row>
    <row r="29" spans="1:19" s="36" customFormat="1" ht="12.75" customHeight="1">
      <c r="A29" s="172">
        <v>45590</v>
      </c>
      <c r="B29" s="187" t="str">
        <f t="shared" ref="B29:B44" si="1">IF(WEEKDAY(A29,2)=5,"piątek",IF(WEEKDAY(A29,2)=6,"sobota",IF(WEEKDAY(A29,2)=7,"niedziela","Błąd")))</f>
        <v>piątek</v>
      </c>
      <c r="C29" s="103" t="s">
        <v>65</v>
      </c>
      <c r="D29" s="104" t="s">
        <v>41</v>
      </c>
      <c r="E29" s="114">
        <v>0.70833333333333337</v>
      </c>
      <c r="F29" s="115" t="s">
        <v>34</v>
      </c>
      <c r="G29" s="114">
        <v>0.80902777777777779</v>
      </c>
      <c r="H29" s="355" t="s">
        <v>58</v>
      </c>
      <c r="I29" s="110" t="s">
        <v>127</v>
      </c>
      <c r="J29" s="119" t="s">
        <v>36</v>
      </c>
      <c r="K29" s="180" t="s">
        <v>128</v>
      </c>
      <c r="L29" s="111">
        <v>3</v>
      </c>
      <c r="M29" s="17"/>
      <c r="N29" s="17"/>
      <c r="O29" s="17"/>
      <c r="P29" s="17"/>
      <c r="Q29" s="17"/>
      <c r="R29" s="17"/>
      <c r="S29" s="17"/>
    </row>
    <row r="30" spans="1:19" s="36" customFormat="1" ht="12.75" customHeight="1" thickBot="1">
      <c r="A30" s="178">
        <v>45590</v>
      </c>
      <c r="B30" s="188" t="str">
        <f t="shared" si="1"/>
        <v>piątek</v>
      </c>
      <c r="C30" s="108" t="s">
        <v>65</v>
      </c>
      <c r="D30" s="109" t="s">
        <v>41</v>
      </c>
      <c r="E30" s="129">
        <v>0.70833333333333337</v>
      </c>
      <c r="F30" s="130" t="s">
        <v>34</v>
      </c>
      <c r="G30" s="129">
        <v>0.80902777777777779</v>
      </c>
      <c r="H30" s="134"/>
      <c r="I30" s="135"/>
      <c r="J30" s="136"/>
      <c r="K30" s="108"/>
      <c r="L30" s="113"/>
      <c r="M30" s="17"/>
      <c r="N30" s="17"/>
      <c r="O30" s="17"/>
      <c r="P30" s="17"/>
      <c r="Q30" s="17"/>
      <c r="R30" s="17"/>
      <c r="S30" s="17"/>
    </row>
    <row r="31" spans="1:19" s="36" customFormat="1" ht="12.75" customHeight="1">
      <c r="A31" s="214">
        <v>45591</v>
      </c>
      <c r="B31" s="227" t="str">
        <f t="shared" si="1"/>
        <v>sobota</v>
      </c>
      <c r="C31" s="64" t="s">
        <v>65</v>
      </c>
      <c r="D31" s="320" t="s">
        <v>41</v>
      </c>
      <c r="E31" s="205">
        <v>0.33333333333333331</v>
      </c>
      <c r="F31" s="323" t="s">
        <v>34</v>
      </c>
      <c r="G31" s="205">
        <v>0.43402777777777773</v>
      </c>
      <c r="H31" s="123" t="s">
        <v>52</v>
      </c>
      <c r="I31" s="48" t="s">
        <v>121</v>
      </c>
      <c r="J31" s="311" t="s">
        <v>42</v>
      </c>
      <c r="K31" s="138" t="s">
        <v>129</v>
      </c>
      <c r="L31" s="50">
        <v>3</v>
      </c>
      <c r="M31" s="17"/>
      <c r="N31" s="17"/>
      <c r="O31" s="17"/>
      <c r="P31" s="17"/>
      <c r="Q31" s="17"/>
      <c r="R31" s="17"/>
      <c r="S31" s="17"/>
    </row>
    <row r="32" spans="1:19" s="36" customFormat="1" ht="12.75" customHeight="1">
      <c r="A32" s="216">
        <v>45591</v>
      </c>
      <c r="B32" s="215" t="s">
        <v>123</v>
      </c>
      <c r="C32" s="57" t="s">
        <v>65</v>
      </c>
      <c r="D32" s="321" t="s">
        <v>41</v>
      </c>
      <c r="E32" s="198">
        <v>0.33333333333333331</v>
      </c>
      <c r="F32" s="288" t="s">
        <v>34</v>
      </c>
      <c r="G32" s="198">
        <v>0.43402777777777773</v>
      </c>
      <c r="H32" s="313" t="s">
        <v>63</v>
      </c>
      <c r="I32" s="54" t="s">
        <v>121</v>
      </c>
      <c r="J32" s="123" t="s">
        <v>48</v>
      </c>
      <c r="K32" s="137" t="s">
        <v>130</v>
      </c>
      <c r="L32" s="56">
        <v>3</v>
      </c>
      <c r="M32" s="34"/>
      <c r="N32" s="17"/>
      <c r="O32" s="17"/>
      <c r="P32" s="17"/>
      <c r="Q32" s="17"/>
      <c r="R32" s="17"/>
      <c r="S32" s="17"/>
    </row>
    <row r="33" spans="1:19" s="36" customFormat="1" ht="12.75" customHeight="1">
      <c r="A33" s="216">
        <v>45591</v>
      </c>
      <c r="B33" s="215" t="s">
        <v>123</v>
      </c>
      <c r="C33" s="57" t="s">
        <v>65</v>
      </c>
      <c r="D33" s="321" t="s">
        <v>41</v>
      </c>
      <c r="E33" s="198">
        <v>0.44097222222222227</v>
      </c>
      <c r="F33" s="288" t="s">
        <v>34</v>
      </c>
      <c r="G33" s="198">
        <v>0.54166666666666663</v>
      </c>
      <c r="H33" s="313" t="s">
        <v>62</v>
      </c>
      <c r="I33" s="54" t="s">
        <v>121</v>
      </c>
      <c r="J33" s="123" t="s">
        <v>48</v>
      </c>
      <c r="K33" s="137" t="s">
        <v>130</v>
      </c>
      <c r="L33" s="56">
        <v>3</v>
      </c>
      <c r="M33" s="17"/>
      <c r="N33" s="17"/>
      <c r="O33" s="17"/>
      <c r="P33" s="17"/>
      <c r="Q33" s="17"/>
      <c r="R33" s="17"/>
      <c r="S33" s="17"/>
    </row>
    <row r="34" spans="1:19" s="36" customFormat="1" ht="12.75" customHeight="1">
      <c r="A34" s="216">
        <v>45591</v>
      </c>
      <c r="B34" s="215" t="str">
        <f t="shared" si="1"/>
        <v>sobota</v>
      </c>
      <c r="C34" s="57" t="s">
        <v>65</v>
      </c>
      <c r="D34" s="321" t="s">
        <v>41</v>
      </c>
      <c r="E34" s="198">
        <v>0.44097222222222227</v>
      </c>
      <c r="F34" s="288" t="s">
        <v>34</v>
      </c>
      <c r="G34" s="198">
        <v>0.54166666666666663</v>
      </c>
      <c r="H34" s="123" t="s">
        <v>53</v>
      </c>
      <c r="I34" s="54" t="s">
        <v>121</v>
      </c>
      <c r="J34" s="311" t="s">
        <v>42</v>
      </c>
      <c r="K34" s="137" t="s">
        <v>129</v>
      </c>
      <c r="L34" s="56">
        <v>3</v>
      </c>
      <c r="M34" s="34"/>
      <c r="N34" s="17"/>
      <c r="O34" s="17"/>
      <c r="P34" s="17"/>
      <c r="Q34" s="17"/>
      <c r="R34" s="17"/>
      <c r="S34" s="17"/>
    </row>
    <row r="35" spans="1:19" s="36" customFormat="1" ht="12.75" customHeight="1">
      <c r="A35" s="216">
        <v>45591</v>
      </c>
      <c r="B35" s="215" t="str">
        <f t="shared" si="1"/>
        <v>sobota</v>
      </c>
      <c r="C35" s="57" t="s">
        <v>65</v>
      </c>
      <c r="D35" s="321" t="s">
        <v>41</v>
      </c>
      <c r="E35" s="198">
        <v>0.5625</v>
      </c>
      <c r="F35" s="288" t="s">
        <v>34</v>
      </c>
      <c r="G35" s="198">
        <v>0.66319444444444442</v>
      </c>
      <c r="H35" s="123" t="s">
        <v>50</v>
      </c>
      <c r="I35" s="54" t="s">
        <v>120</v>
      </c>
      <c r="J35" s="309" t="s">
        <v>38</v>
      </c>
      <c r="K35" s="137" t="s">
        <v>130</v>
      </c>
      <c r="L35" s="56">
        <v>3</v>
      </c>
      <c r="M35" s="17"/>
      <c r="N35" s="17"/>
      <c r="O35" s="17"/>
      <c r="P35" s="17"/>
      <c r="Q35" s="17"/>
      <c r="R35" s="17"/>
      <c r="S35" s="17"/>
    </row>
    <row r="36" spans="1:19" s="36" customFormat="1" ht="12.75" customHeight="1">
      <c r="A36" s="216">
        <v>45591</v>
      </c>
      <c r="B36" s="215" t="str">
        <f t="shared" si="1"/>
        <v>sobota</v>
      </c>
      <c r="C36" s="57" t="s">
        <v>65</v>
      </c>
      <c r="D36" s="321" t="s">
        <v>41</v>
      </c>
      <c r="E36" s="198">
        <v>0.67013888888888884</v>
      </c>
      <c r="F36" s="288" t="s">
        <v>34</v>
      </c>
      <c r="G36" s="198">
        <v>0.77083333333333337</v>
      </c>
      <c r="H36" s="276" t="s">
        <v>59</v>
      </c>
      <c r="I36" s="54" t="s">
        <v>120</v>
      </c>
      <c r="J36" s="276" t="s">
        <v>44</v>
      </c>
      <c r="K36" s="137" t="s">
        <v>132</v>
      </c>
      <c r="L36" s="56">
        <v>3</v>
      </c>
      <c r="M36" s="17"/>
      <c r="N36" s="17"/>
      <c r="O36" s="17"/>
      <c r="P36" s="17"/>
      <c r="Q36" s="17"/>
      <c r="R36" s="17"/>
      <c r="S36" s="17"/>
    </row>
    <row r="37" spans="1:19" s="36" customFormat="1" ht="12.75" customHeight="1" thickBot="1">
      <c r="A37" s="217">
        <v>45591</v>
      </c>
      <c r="B37" s="215" t="str">
        <f t="shared" si="1"/>
        <v>sobota</v>
      </c>
      <c r="C37" s="57" t="s">
        <v>65</v>
      </c>
      <c r="D37" s="321" t="s">
        <v>41</v>
      </c>
      <c r="E37" s="207">
        <v>0.77777777777777779</v>
      </c>
      <c r="F37" s="290" t="s">
        <v>34</v>
      </c>
      <c r="G37" s="207">
        <v>0.87847222222222221</v>
      </c>
      <c r="H37" s="322"/>
      <c r="I37" s="54"/>
      <c r="J37" s="154"/>
      <c r="K37" s="202"/>
      <c r="L37" s="56"/>
      <c r="M37" s="17"/>
      <c r="N37" s="17"/>
      <c r="O37" s="17"/>
      <c r="P37" s="17"/>
      <c r="Q37" s="17"/>
      <c r="R37" s="17"/>
      <c r="S37" s="17"/>
    </row>
    <row r="38" spans="1:19" s="36" customFormat="1" ht="12.75" customHeight="1">
      <c r="A38" s="228">
        <v>45592</v>
      </c>
      <c r="B38" s="223" t="str">
        <f t="shared" si="1"/>
        <v>niedziela</v>
      </c>
      <c r="C38" s="64" t="s">
        <v>65</v>
      </c>
      <c r="D38" s="151" t="s">
        <v>41</v>
      </c>
      <c r="E38" s="205">
        <v>0.33333333333333331</v>
      </c>
      <c r="F38" s="64" t="s">
        <v>34</v>
      </c>
      <c r="G38" s="205">
        <v>0.43402777777777773</v>
      </c>
      <c r="H38" s="84" t="s">
        <v>52</v>
      </c>
      <c r="I38" s="48" t="s">
        <v>121</v>
      </c>
      <c r="J38" s="324" t="s">
        <v>42</v>
      </c>
      <c r="K38" s="138" t="s">
        <v>129</v>
      </c>
      <c r="L38" s="50">
        <v>3</v>
      </c>
      <c r="M38" s="34"/>
      <c r="N38" s="17"/>
      <c r="O38" s="17"/>
      <c r="P38" s="17"/>
      <c r="Q38" s="17"/>
      <c r="R38" s="17"/>
      <c r="S38" s="17"/>
    </row>
    <row r="39" spans="1:19" s="36" customFormat="1" ht="12.75" customHeight="1">
      <c r="A39" s="219">
        <v>45592</v>
      </c>
      <c r="B39" s="225" t="str">
        <f t="shared" si="1"/>
        <v>niedziela</v>
      </c>
      <c r="C39" s="57" t="s">
        <v>65</v>
      </c>
      <c r="D39" s="125" t="s">
        <v>41</v>
      </c>
      <c r="E39" s="198">
        <v>0.33333333333333331</v>
      </c>
      <c r="F39" s="288" t="s">
        <v>34</v>
      </c>
      <c r="G39" s="198">
        <v>0.43402777777777773</v>
      </c>
      <c r="H39" s="101" t="s">
        <v>63</v>
      </c>
      <c r="I39" s="54" t="s">
        <v>121</v>
      </c>
      <c r="J39" s="85" t="s">
        <v>48</v>
      </c>
      <c r="K39" s="137" t="s">
        <v>130</v>
      </c>
      <c r="L39" s="56">
        <v>3</v>
      </c>
      <c r="M39" s="17"/>
      <c r="N39" s="17"/>
      <c r="O39" s="17"/>
      <c r="P39" s="17"/>
      <c r="Q39" s="17"/>
      <c r="R39" s="17"/>
      <c r="S39" s="17"/>
    </row>
    <row r="40" spans="1:19" s="36" customFormat="1" ht="12.75" customHeight="1">
      <c r="A40" s="219">
        <v>45592</v>
      </c>
      <c r="B40" s="225" t="str">
        <f t="shared" si="1"/>
        <v>niedziela</v>
      </c>
      <c r="C40" s="57" t="s">
        <v>65</v>
      </c>
      <c r="D40" s="125" t="s">
        <v>41</v>
      </c>
      <c r="E40" s="198">
        <v>0.44097222222222227</v>
      </c>
      <c r="F40" s="288" t="s">
        <v>34</v>
      </c>
      <c r="G40" s="198">
        <v>0.54166666666666663</v>
      </c>
      <c r="H40" s="101" t="s">
        <v>62</v>
      </c>
      <c r="I40" s="54" t="s">
        <v>121</v>
      </c>
      <c r="J40" s="85" t="s">
        <v>48</v>
      </c>
      <c r="K40" s="137" t="s">
        <v>130</v>
      </c>
      <c r="L40" s="56">
        <v>3</v>
      </c>
      <c r="M40" s="17"/>
      <c r="N40" s="17"/>
      <c r="O40" s="17"/>
      <c r="P40" s="17"/>
      <c r="Q40" s="17"/>
      <c r="R40" s="17"/>
      <c r="S40" s="17"/>
    </row>
    <row r="41" spans="1:19" s="36" customFormat="1" ht="12.75" customHeight="1">
      <c r="A41" s="219">
        <v>45592</v>
      </c>
      <c r="B41" s="225" t="str">
        <f t="shared" si="1"/>
        <v>niedziela</v>
      </c>
      <c r="C41" s="57" t="s">
        <v>65</v>
      </c>
      <c r="D41" s="125" t="s">
        <v>41</v>
      </c>
      <c r="E41" s="198">
        <v>0.44097222222222227</v>
      </c>
      <c r="F41" s="57" t="s">
        <v>34</v>
      </c>
      <c r="G41" s="198">
        <v>0.54166666666666663</v>
      </c>
      <c r="H41" s="85" t="s">
        <v>53</v>
      </c>
      <c r="I41" s="54" t="s">
        <v>121</v>
      </c>
      <c r="J41" s="311" t="s">
        <v>42</v>
      </c>
      <c r="K41" s="137" t="s">
        <v>129</v>
      </c>
      <c r="L41" s="56">
        <v>3</v>
      </c>
      <c r="M41" s="17"/>
      <c r="N41" s="17"/>
      <c r="O41" s="17"/>
      <c r="P41" s="17"/>
      <c r="Q41" s="17"/>
      <c r="R41" s="17"/>
      <c r="S41" s="17"/>
    </row>
    <row r="42" spans="1:19" s="36" customFormat="1" ht="12.75" customHeight="1">
      <c r="A42" s="219">
        <v>45592</v>
      </c>
      <c r="B42" s="225" t="str">
        <f t="shared" si="1"/>
        <v>niedziela</v>
      </c>
      <c r="C42" s="57" t="s">
        <v>65</v>
      </c>
      <c r="D42" s="125" t="s">
        <v>41</v>
      </c>
      <c r="E42" s="198">
        <v>0.5625</v>
      </c>
      <c r="F42" s="57" t="s">
        <v>34</v>
      </c>
      <c r="G42" s="198">
        <v>0.66319444444444442</v>
      </c>
      <c r="H42" s="86" t="s">
        <v>61</v>
      </c>
      <c r="I42" s="92" t="s">
        <v>120</v>
      </c>
      <c r="J42" s="85" t="s">
        <v>37</v>
      </c>
      <c r="K42" s="137" t="s">
        <v>130</v>
      </c>
      <c r="L42" s="56">
        <v>3</v>
      </c>
      <c r="M42" s="34"/>
      <c r="N42" s="17"/>
      <c r="O42" s="17"/>
      <c r="P42" s="17"/>
      <c r="Q42" s="17"/>
      <c r="R42" s="17"/>
      <c r="S42" s="17"/>
    </row>
    <row r="43" spans="1:19" s="36" customFormat="1" ht="12.75" customHeight="1">
      <c r="A43" s="219">
        <v>45592</v>
      </c>
      <c r="B43" s="225" t="str">
        <f t="shared" si="1"/>
        <v>niedziela</v>
      </c>
      <c r="C43" s="57" t="s">
        <v>65</v>
      </c>
      <c r="D43" s="125" t="s">
        <v>41</v>
      </c>
      <c r="E43" s="198">
        <v>0.67013888888888884</v>
      </c>
      <c r="F43" s="57" t="s">
        <v>34</v>
      </c>
      <c r="G43" s="198">
        <v>0.77083333333333337</v>
      </c>
      <c r="H43" s="276" t="s">
        <v>108</v>
      </c>
      <c r="I43" s="54" t="s">
        <v>120</v>
      </c>
      <c r="J43" s="276" t="s">
        <v>44</v>
      </c>
      <c r="K43" s="137" t="s">
        <v>132</v>
      </c>
      <c r="L43" s="56">
        <v>3</v>
      </c>
      <c r="M43" s="17"/>
      <c r="N43" s="17"/>
      <c r="O43" s="17"/>
      <c r="P43" s="17"/>
      <c r="Q43" s="17"/>
      <c r="R43" s="17"/>
      <c r="S43" s="17"/>
    </row>
    <row r="44" spans="1:19" s="36" customFormat="1" ht="12.75" customHeight="1" thickBot="1">
      <c r="A44" s="229">
        <v>45592</v>
      </c>
      <c r="B44" s="225" t="str">
        <f t="shared" si="1"/>
        <v>niedziela</v>
      </c>
      <c r="C44" s="61" t="s">
        <v>65</v>
      </c>
      <c r="D44" s="199" t="s">
        <v>41</v>
      </c>
      <c r="E44" s="207">
        <v>0.77777777777777779</v>
      </c>
      <c r="F44" s="61" t="s">
        <v>34</v>
      </c>
      <c r="G44" s="207">
        <v>0.87847222222222221</v>
      </c>
      <c r="H44" s="232"/>
      <c r="I44" s="60"/>
      <c r="J44" s="157"/>
      <c r="K44" s="233"/>
      <c r="L44" s="62"/>
      <c r="M44" s="34"/>
      <c r="N44" s="17"/>
      <c r="O44" s="17"/>
      <c r="P44" s="17"/>
      <c r="Q44" s="17"/>
      <c r="R44" s="17"/>
      <c r="S44" s="17"/>
    </row>
    <row r="45" spans="1:19" s="36" customFormat="1" ht="12.75" customHeight="1">
      <c r="A45" s="172">
        <v>45611</v>
      </c>
      <c r="B45" s="187" t="str">
        <f t="shared" ref="B45:B46" si="2">IF(WEEKDAY(A45,2)=5,"piątek",IF(WEEKDAY(A45,2)=6,"sobota",IF(WEEKDAY(A45,2)=7,"niedziela","Błąd")))</f>
        <v>piątek</v>
      </c>
      <c r="C45" s="103" t="s">
        <v>65</v>
      </c>
      <c r="D45" s="104" t="s">
        <v>41</v>
      </c>
      <c r="E45" s="114">
        <v>0.70833333333333337</v>
      </c>
      <c r="F45" s="115" t="s">
        <v>34</v>
      </c>
      <c r="G45" s="114">
        <v>0.80902777777777779</v>
      </c>
      <c r="H45" s="181"/>
      <c r="I45" s="191"/>
      <c r="J45" s="213"/>
      <c r="K45" s="180"/>
      <c r="L45" s="111"/>
      <c r="M45" s="17"/>
      <c r="N45" s="17"/>
      <c r="O45" s="17"/>
      <c r="P45" s="17"/>
      <c r="Q45" s="17"/>
      <c r="R45" s="17"/>
      <c r="S45" s="17"/>
    </row>
    <row r="46" spans="1:19" s="36" customFormat="1" ht="12.75" customHeight="1">
      <c r="A46" s="178">
        <v>45611</v>
      </c>
      <c r="B46" s="177" t="str">
        <f t="shared" si="2"/>
        <v>piątek</v>
      </c>
      <c r="C46" s="106" t="s">
        <v>65</v>
      </c>
      <c r="D46" s="107" t="s">
        <v>41</v>
      </c>
      <c r="E46" s="129">
        <v>0.70833333333333337</v>
      </c>
      <c r="F46" s="130" t="s">
        <v>34</v>
      </c>
      <c r="G46" s="129">
        <v>0.80902777777777779</v>
      </c>
      <c r="H46" s="182"/>
      <c r="I46" s="131"/>
      <c r="J46" s="189"/>
      <c r="K46" s="190"/>
      <c r="L46" s="132"/>
      <c r="M46" s="17"/>
      <c r="N46" s="17"/>
      <c r="O46" s="17"/>
      <c r="P46" s="17"/>
      <c r="Q46" s="17"/>
      <c r="R46" s="17"/>
      <c r="S46" s="17"/>
    </row>
    <row r="47" spans="1:19" s="36" customFormat="1" ht="12.75" customHeight="1" thickBot="1">
      <c r="A47" s="173">
        <v>45611</v>
      </c>
      <c r="B47" s="175" t="str">
        <f t="shared" ref="B47" si="3">IF(WEEKDAY(A47,2)=5,"piątek",IF(WEEKDAY(A47,2)=6,"sobota",IF(WEEKDAY(A47,2)=7,"niedziela","Błąd")))</f>
        <v>piątek</v>
      </c>
      <c r="C47" s="108" t="s">
        <v>65</v>
      </c>
      <c r="D47" s="109" t="s">
        <v>41</v>
      </c>
      <c r="E47" s="116">
        <v>0.70833333333333337</v>
      </c>
      <c r="F47" s="117" t="s">
        <v>34</v>
      </c>
      <c r="G47" s="116">
        <v>0.80902777777777779</v>
      </c>
      <c r="H47" s="184"/>
      <c r="I47" s="112"/>
      <c r="J47" s="185"/>
      <c r="K47" s="186"/>
      <c r="L47" s="113"/>
      <c r="M47" s="17"/>
      <c r="N47" s="17"/>
      <c r="O47" s="17"/>
      <c r="P47" s="17"/>
      <c r="Q47" s="17"/>
      <c r="R47" s="17"/>
      <c r="S47" s="17"/>
    </row>
    <row r="48" spans="1:19" s="36" customFormat="1" ht="12.75" customHeight="1">
      <c r="A48" s="214">
        <v>45612</v>
      </c>
      <c r="B48" s="143" t="str">
        <f t="shared" ref="B48:B72" si="4">IF(WEEKDAY(A48,2)=5,"piątek",IF(WEEKDAY(A48,2)=6,"sobota",IF(WEEKDAY(A48,2)=7,"niedziela","Błąd")))</f>
        <v>sobota</v>
      </c>
      <c r="C48" s="64" t="s">
        <v>65</v>
      </c>
      <c r="D48" s="151" t="s">
        <v>41</v>
      </c>
      <c r="E48" s="205">
        <v>0.33333333333333331</v>
      </c>
      <c r="F48" s="64" t="s">
        <v>34</v>
      </c>
      <c r="G48" s="205">
        <v>0.43402777777777773</v>
      </c>
      <c r="H48" s="275" t="s">
        <v>81</v>
      </c>
      <c r="I48" s="48" t="s">
        <v>118</v>
      </c>
      <c r="J48" s="278" t="s">
        <v>101</v>
      </c>
      <c r="K48" s="49" t="s">
        <v>119</v>
      </c>
      <c r="L48" s="50">
        <v>3</v>
      </c>
      <c r="M48" s="34"/>
      <c r="N48" s="17"/>
      <c r="O48" s="17"/>
      <c r="P48" s="17"/>
      <c r="Q48" s="17"/>
      <c r="R48" s="17"/>
      <c r="S48" s="17"/>
    </row>
    <row r="49" spans="1:19" s="36" customFormat="1" ht="12.75" customHeight="1">
      <c r="A49" s="216">
        <v>45612</v>
      </c>
      <c r="B49" s="140" t="str">
        <f t="shared" si="4"/>
        <v>sobota</v>
      </c>
      <c r="C49" s="57" t="s">
        <v>65</v>
      </c>
      <c r="D49" s="125" t="s">
        <v>41</v>
      </c>
      <c r="E49" s="198">
        <v>0.44097222222222227</v>
      </c>
      <c r="F49" s="57" t="s">
        <v>34</v>
      </c>
      <c r="G49" s="198">
        <v>0.54166666666666663</v>
      </c>
      <c r="H49" s="313" t="s">
        <v>47</v>
      </c>
      <c r="I49" s="54" t="s">
        <v>118</v>
      </c>
      <c r="J49" s="90" t="s">
        <v>124</v>
      </c>
      <c r="K49" s="55" t="s">
        <v>119</v>
      </c>
      <c r="L49" s="56">
        <v>3</v>
      </c>
      <c r="M49" s="17"/>
      <c r="N49" s="17"/>
      <c r="O49" s="17"/>
      <c r="P49" s="17"/>
      <c r="Q49" s="17"/>
      <c r="R49" s="17"/>
      <c r="S49" s="17"/>
    </row>
    <row r="50" spans="1:19" s="36" customFormat="1" ht="12.75" customHeight="1">
      <c r="A50" s="216">
        <v>45612</v>
      </c>
      <c r="B50" s="140" t="str">
        <f t="shared" si="4"/>
        <v>sobota</v>
      </c>
      <c r="C50" s="57" t="s">
        <v>65</v>
      </c>
      <c r="D50" s="125" t="s">
        <v>41</v>
      </c>
      <c r="E50" s="198">
        <v>0.5625</v>
      </c>
      <c r="F50" s="57" t="s">
        <v>34</v>
      </c>
      <c r="G50" s="198">
        <v>0.66319444444444442</v>
      </c>
      <c r="H50" s="85" t="s">
        <v>49</v>
      </c>
      <c r="I50" s="54" t="s">
        <v>118</v>
      </c>
      <c r="J50" s="311" t="s">
        <v>38</v>
      </c>
      <c r="K50" s="209" t="s">
        <v>119</v>
      </c>
      <c r="L50" s="56">
        <v>3</v>
      </c>
      <c r="M50" s="17"/>
      <c r="N50" s="17"/>
      <c r="O50" s="17"/>
      <c r="P50" s="17"/>
      <c r="Q50" s="17"/>
      <c r="R50" s="17"/>
      <c r="S50" s="17"/>
    </row>
    <row r="51" spans="1:19" s="36" customFormat="1" ht="12.75" customHeight="1">
      <c r="A51" s="216">
        <v>45612</v>
      </c>
      <c r="B51" s="140" t="str">
        <f t="shared" ref="B51:B52" si="5">IF(WEEKDAY(A51,2)=5,"piątek",IF(WEEKDAY(A51,2)=6,"sobota",IF(WEEKDAY(A51,2)=7,"niedziela","Błąd")))</f>
        <v>sobota</v>
      </c>
      <c r="C51" s="57" t="s">
        <v>65</v>
      </c>
      <c r="D51" s="125" t="s">
        <v>41</v>
      </c>
      <c r="E51" s="198">
        <v>0.67013888888888884</v>
      </c>
      <c r="F51" s="57" t="s">
        <v>34</v>
      </c>
      <c r="G51" s="198">
        <v>0.77083333333333337</v>
      </c>
      <c r="H51" s="275" t="s">
        <v>46</v>
      </c>
      <c r="I51" s="54" t="s">
        <v>118</v>
      </c>
      <c r="J51" s="278" t="s">
        <v>84</v>
      </c>
      <c r="K51" s="55" t="s">
        <v>119</v>
      </c>
      <c r="L51" s="56">
        <v>3</v>
      </c>
      <c r="M51" s="17"/>
      <c r="N51" s="17"/>
      <c r="O51" s="17"/>
      <c r="P51" s="17"/>
      <c r="Q51" s="17"/>
      <c r="R51" s="17"/>
      <c r="S51" s="17"/>
    </row>
    <row r="52" spans="1:19" s="36" customFormat="1" ht="12.75" customHeight="1" thickBot="1">
      <c r="A52" s="217">
        <v>45612</v>
      </c>
      <c r="B52" s="206" t="str">
        <f t="shared" si="5"/>
        <v>sobota</v>
      </c>
      <c r="C52" s="61" t="s">
        <v>65</v>
      </c>
      <c r="D52" s="199" t="s">
        <v>41</v>
      </c>
      <c r="E52" s="207">
        <v>0.77777777777777779</v>
      </c>
      <c r="F52" s="61" t="s">
        <v>34</v>
      </c>
      <c r="G52" s="207">
        <v>0.87847222222222221</v>
      </c>
      <c r="H52" s="100"/>
      <c r="I52" s="60"/>
      <c r="J52" s="164"/>
      <c r="K52" s="55"/>
      <c r="L52" s="62"/>
      <c r="M52" s="34"/>
      <c r="N52" s="17"/>
      <c r="O52" s="17"/>
      <c r="P52" s="17"/>
      <c r="Q52" s="17"/>
      <c r="R52" s="17"/>
      <c r="S52" s="17"/>
    </row>
    <row r="53" spans="1:19" s="36" customFormat="1" ht="12.75" customHeight="1">
      <c r="A53" s="228">
        <v>45613</v>
      </c>
      <c r="B53" s="142" t="str">
        <f t="shared" si="4"/>
        <v>niedziela</v>
      </c>
      <c r="C53" s="57" t="s">
        <v>65</v>
      </c>
      <c r="D53" s="125" t="s">
        <v>41</v>
      </c>
      <c r="E53" s="205">
        <v>0.33333333333333331</v>
      </c>
      <c r="F53" s="64" t="s">
        <v>34</v>
      </c>
      <c r="G53" s="205">
        <v>0.43402777777777773</v>
      </c>
      <c r="H53" s="275" t="s">
        <v>45</v>
      </c>
      <c r="I53" s="54" t="s">
        <v>118</v>
      </c>
      <c r="J53" s="123" t="s">
        <v>106</v>
      </c>
      <c r="K53" s="49" t="s">
        <v>119</v>
      </c>
      <c r="L53" s="56">
        <v>3</v>
      </c>
      <c r="M53" s="17"/>
      <c r="N53" s="17"/>
      <c r="O53" s="17"/>
      <c r="P53" s="17"/>
      <c r="Q53" s="17"/>
      <c r="R53" s="17"/>
      <c r="S53" s="17"/>
    </row>
    <row r="54" spans="1:19" s="36" customFormat="1" ht="12.75" customHeight="1">
      <c r="A54" s="219">
        <v>45613</v>
      </c>
      <c r="B54" s="142" t="str">
        <f t="shared" si="4"/>
        <v>niedziela</v>
      </c>
      <c r="C54" s="57" t="s">
        <v>65</v>
      </c>
      <c r="D54" s="125" t="s">
        <v>41</v>
      </c>
      <c r="E54" s="198">
        <v>0.44097222222222227</v>
      </c>
      <c r="F54" s="57" t="s">
        <v>34</v>
      </c>
      <c r="G54" s="198">
        <v>0.54166666666666663</v>
      </c>
      <c r="H54" s="275" t="s">
        <v>46</v>
      </c>
      <c r="I54" s="54" t="s">
        <v>118</v>
      </c>
      <c r="J54" s="278" t="s">
        <v>84</v>
      </c>
      <c r="K54" s="55" t="s">
        <v>119</v>
      </c>
      <c r="L54" s="56">
        <v>3</v>
      </c>
      <c r="M54" s="34"/>
      <c r="N54" s="17"/>
      <c r="O54" s="17"/>
      <c r="P54" s="17"/>
      <c r="Q54" s="17"/>
      <c r="R54" s="17"/>
      <c r="S54" s="17"/>
    </row>
    <row r="55" spans="1:19" s="36" customFormat="1" ht="12.75" customHeight="1">
      <c r="A55" s="219">
        <v>45613</v>
      </c>
      <c r="B55" s="142" t="str">
        <f t="shared" si="4"/>
        <v>niedziela</v>
      </c>
      <c r="C55" s="57" t="s">
        <v>65</v>
      </c>
      <c r="D55" s="125" t="s">
        <v>41</v>
      </c>
      <c r="E55" s="198">
        <v>0.5625</v>
      </c>
      <c r="F55" s="57" t="s">
        <v>34</v>
      </c>
      <c r="G55" s="198">
        <v>0.66319444444444442</v>
      </c>
      <c r="H55" s="86" t="s">
        <v>60</v>
      </c>
      <c r="I55" s="54" t="s">
        <v>118</v>
      </c>
      <c r="J55" s="311" t="s">
        <v>43</v>
      </c>
      <c r="K55" s="209" t="s">
        <v>119</v>
      </c>
      <c r="L55" s="56">
        <v>3</v>
      </c>
      <c r="M55" s="17"/>
      <c r="N55" s="17"/>
      <c r="O55" s="17"/>
      <c r="P55" s="17"/>
      <c r="Q55" s="17"/>
      <c r="R55" s="17"/>
      <c r="S55" s="17"/>
    </row>
    <row r="56" spans="1:19" s="36" customFormat="1" ht="12.75" customHeight="1">
      <c r="A56" s="219">
        <v>45613</v>
      </c>
      <c r="B56" s="142" t="str">
        <f t="shared" si="4"/>
        <v>niedziela</v>
      </c>
      <c r="C56" s="57" t="s">
        <v>65</v>
      </c>
      <c r="D56" s="125" t="s">
        <v>41</v>
      </c>
      <c r="E56" s="198">
        <v>0.67013888888888884</v>
      </c>
      <c r="F56" s="57" t="s">
        <v>34</v>
      </c>
      <c r="G56" s="198">
        <v>0.77083333333333337</v>
      </c>
      <c r="H56" s="85"/>
      <c r="I56" s="54"/>
      <c r="J56" s="91"/>
      <c r="K56" s="55"/>
      <c r="L56" s="56"/>
      <c r="M56" s="17"/>
      <c r="N56" s="17"/>
      <c r="O56" s="17"/>
      <c r="P56" s="17"/>
      <c r="Q56" s="17"/>
      <c r="R56" s="17"/>
      <c r="S56" s="17"/>
    </row>
    <row r="57" spans="1:19" s="36" customFormat="1" ht="12.75" customHeight="1" thickBot="1">
      <c r="A57" s="229">
        <v>45613</v>
      </c>
      <c r="B57" s="142" t="str">
        <f t="shared" si="4"/>
        <v>niedziela</v>
      </c>
      <c r="C57" s="61" t="s">
        <v>65</v>
      </c>
      <c r="D57" s="199" t="s">
        <v>41</v>
      </c>
      <c r="E57" s="207">
        <v>0.77777777777777779</v>
      </c>
      <c r="F57" s="61" t="s">
        <v>34</v>
      </c>
      <c r="G57" s="207">
        <v>0.87847222222222221</v>
      </c>
      <c r="H57" s="100"/>
      <c r="I57" s="60"/>
      <c r="J57" s="89"/>
      <c r="K57" s="55"/>
      <c r="L57" s="62"/>
      <c r="M57" s="17"/>
      <c r="N57" s="17"/>
      <c r="O57" s="17"/>
      <c r="P57" s="17"/>
      <c r="Q57" s="17"/>
      <c r="R57" s="17"/>
      <c r="S57" s="17"/>
    </row>
    <row r="58" spans="1:19" s="36" customFormat="1" ht="12.75" customHeight="1">
      <c r="A58" s="172">
        <v>45618</v>
      </c>
      <c r="B58" s="174" t="str">
        <f t="shared" si="4"/>
        <v>piątek</v>
      </c>
      <c r="C58" s="103" t="s">
        <v>65</v>
      </c>
      <c r="D58" s="104" t="s">
        <v>41</v>
      </c>
      <c r="E58" s="114">
        <v>0.70833333333333337</v>
      </c>
      <c r="F58" s="115" t="s">
        <v>34</v>
      </c>
      <c r="G58" s="114">
        <v>0.84027777777777779</v>
      </c>
      <c r="H58" s="355" t="s">
        <v>58</v>
      </c>
      <c r="I58" s="110" t="s">
        <v>127</v>
      </c>
      <c r="J58" s="119" t="s">
        <v>36</v>
      </c>
      <c r="K58" s="378" t="s">
        <v>128</v>
      </c>
      <c r="L58" s="111">
        <v>4</v>
      </c>
      <c r="M58" s="34"/>
      <c r="N58" s="17"/>
      <c r="O58" s="17"/>
      <c r="P58" s="17"/>
      <c r="Q58" s="17"/>
      <c r="R58" s="17"/>
      <c r="S58" s="17"/>
    </row>
    <row r="59" spans="1:19" s="36" customFormat="1" ht="12.75" customHeight="1">
      <c r="A59" s="178">
        <v>45618</v>
      </c>
      <c r="B59" s="177" t="str">
        <f t="shared" si="4"/>
        <v>piątek</v>
      </c>
      <c r="C59" s="106" t="s">
        <v>65</v>
      </c>
      <c r="D59" s="107" t="s">
        <v>41</v>
      </c>
      <c r="E59" s="129">
        <v>0.70833333333333337</v>
      </c>
      <c r="F59" s="130" t="s">
        <v>34</v>
      </c>
      <c r="G59" s="129">
        <v>0.84027777777777779</v>
      </c>
      <c r="H59" s="390" t="s">
        <v>85</v>
      </c>
      <c r="I59" s="391" t="s">
        <v>140</v>
      </c>
      <c r="J59" s="392" t="s">
        <v>101</v>
      </c>
      <c r="K59" s="190" t="s">
        <v>141</v>
      </c>
      <c r="L59" s="132">
        <v>4</v>
      </c>
      <c r="M59" s="17"/>
      <c r="N59" s="17"/>
      <c r="O59" s="17"/>
      <c r="P59" s="17"/>
      <c r="Q59" s="17"/>
      <c r="R59" s="17"/>
      <c r="S59" s="17"/>
    </row>
    <row r="60" spans="1:19" s="36" customFormat="1" ht="12.75" customHeight="1" thickBot="1">
      <c r="A60" s="173">
        <v>45618</v>
      </c>
      <c r="B60" s="175" t="str">
        <f t="shared" ref="B60" si="6">IF(WEEKDAY(A60,2)=5,"piątek",IF(WEEKDAY(A60,2)=6,"sobota",IF(WEEKDAY(A60,2)=7,"niedziela","Błąd")))</f>
        <v>piątek</v>
      </c>
      <c r="C60" s="108" t="s">
        <v>65</v>
      </c>
      <c r="D60" s="109" t="s">
        <v>41</v>
      </c>
      <c r="E60" s="116">
        <v>0.70833333333333337</v>
      </c>
      <c r="F60" s="117" t="s">
        <v>34</v>
      </c>
      <c r="G60" s="116">
        <v>0.84027777777777779</v>
      </c>
      <c r="H60" s="431" t="s">
        <v>86</v>
      </c>
      <c r="I60" s="432" t="s">
        <v>120</v>
      </c>
      <c r="J60" s="433" t="s">
        <v>70</v>
      </c>
      <c r="K60" s="446" t="s">
        <v>142</v>
      </c>
      <c r="L60" s="113">
        <v>3</v>
      </c>
      <c r="M60" s="17"/>
      <c r="N60" s="17"/>
      <c r="O60" s="17"/>
      <c r="P60" s="17"/>
      <c r="Q60" s="17"/>
      <c r="R60" s="17"/>
      <c r="S60" s="17"/>
    </row>
    <row r="61" spans="1:19" s="36" customFormat="1" ht="12.75" customHeight="1">
      <c r="A61" s="216">
        <v>45619</v>
      </c>
      <c r="B61" s="140" t="str">
        <f t="shared" si="4"/>
        <v>sobota</v>
      </c>
      <c r="C61" s="51" t="s">
        <v>65</v>
      </c>
      <c r="D61" s="52" t="s">
        <v>41</v>
      </c>
      <c r="E61" s="198">
        <v>0.33333333333333331</v>
      </c>
      <c r="F61" s="57" t="s">
        <v>34</v>
      </c>
      <c r="G61" s="198">
        <v>0.43402777777777773</v>
      </c>
      <c r="H61" s="123" t="s">
        <v>52</v>
      </c>
      <c r="I61" s="54" t="s">
        <v>121</v>
      </c>
      <c r="J61" s="311" t="s">
        <v>42</v>
      </c>
      <c r="K61" s="137" t="s">
        <v>129</v>
      </c>
      <c r="L61" s="56">
        <v>3</v>
      </c>
      <c r="M61" s="17"/>
      <c r="N61" s="17"/>
      <c r="O61" s="17"/>
      <c r="P61" s="17"/>
      <c r="Q61" s="17"/>
      <c r="R61" s="17"/>
      <c r="S61" s="17"/>
    </row>
    <row r="62" spans="1:19" s="36" customFormat="1" ht="12.75" customHeight="1">
      <c r="A62" s="216">
        <v>45619</v>
      </c>
      <c r="B62" s="140" t="s">
        <v>123</v>
      </c>
      <c r="C62" s="57" t="s">
        <v>65</v>
      </c>
      <c r="D62" s="125" t="s">
        <v>41</v>
      </c>
      <c r="E62" s="198">
        <v>0.33333333333333331</v>
      </c>
      <c r="F62" s="288" t="s">
        <v>34</v>
      </c>
      <c r="G62" s="198">
        <v>0.43402777777777773</v>
      </c>
      <c r="H62" s="313" t="s">
        <v>63</v>
      </c>
      <c r="I62" s="54" t="s">
        <v>121</v>
      </c>
      <c r="J62" s="123" t="s">
        <v>48</v>
      </c>
      <c r="K62" s="137" t="s">
        <v>130</v>
      </c>
      <c r="L62" s="56">
        <v>3</v>
      </c>
      <c r="M62" s="17"/>
      <c r="N62" s="17"/>
      <c r="O62" s="17"/>
      <c r="P62" s="17"/>
      <c r="Q62" s="17"/>
      <c r="R62" s="17"/>
      <c r="S62" s="17"/>
    </row>
    <row r="63" spans="1:19" s="36" customFormat="1" ht="12.75" customHeight="1">
      <c r="A63" s="216">
        <v>45619</v>
      </c>
      <c r="B63" s="140" t="s">
        <v>123</v>
      </c>
      <c r="C63" s="57" t="s">
        <v>65</v>
      </c>
      <c r="D63" s="125" t="s">
        <v>41</v>
      </c>
      <c r="E63" s="198">
        <v>0.44097222222222227</v>
      </c>
      <c r="F63" s="288" t="s">
        <v>34</v>
      </c>
      <c r="G63" s="198">
        <v>0.54166666666666663</v>
      </c>
      <c r="H63" s="313" t="s">
        <v>62</v>
      </c>
      <c r="I63" s="54" t="s">
        <v>121</v>
      </c>
      <c r="J63" s="123" t="s">
        <v>48</v>
      </c>
      <c r="K63" s="137" t="s">
        <v>130</v>
      </c>
      <c r="L63" s="56">
        <v>3</v>
      </c>
      <c r="M63" s="34"/>
      <c r="N63" s="17"/>
      <c r="O63" s="17"/>
      <c r="P63" s="17"/>
      <c r="Q63" s="17"/>
      <c r="R63" s="17"/>
      <c r="S63" s="17"/>
    </row>
    <row r="64" spans="1:19" s="36" customFormat="1" ht="12.75" customHeight="1">
      <c r="A64" s="216">
        <v>45619</v>
      </c>
      <c r="B64" s="140" t="str">
        <f t="shared" si="4"/>
        <v>sobota</v>
      </c>
      <c r="C64" s="51" t="s">
        <v>65</v>
      </c>
      <c r="D64" s="52" t="s">
        <v>41</v>
      </c>
      <c r="E64" s="198">
        <v>0.44097222222222227</v>
      </c>
      <c r="F64" s="57" t="s">
        <v>34</v>
      </c>
      <c r="G64" s="198">
        <v>0.54166666666666663</v>
      </c>
      <c r="H64" s="123" t="s">
        <v>53</v>
      </c>
      <c r="I64" s="54" t="s">
        <v>121</v>
      </c>
      <c r="J64" s="311" t="s">
        <v>42</v>
      </c>
      <c r="K64" s="137" t="s">
        <v>129</v>
      </c>
      <c r="L64" s="56">
        <v>3</v>
      </c>
      <c r="M64" s="17"/>
      <c r="N64" s="17"/>
      <c r="O64" s="17"/>
      <c r="P64" s="17"/>
      <c r="Q64" s="17"/>
      <c r="R64" s="17"/>
      <c r="S64" s="17"/>
    </row>
    <row r="65" spans="1:20" s="36" customFormat="1" ht="12.75" customHeight="1">
      <c r="A65" s="216">
        <v>45619</v>
      </c>
      <c r="B65" s="140" t="str">
        <f t="shared" si="4"/>
        <v>sobota</v>
      </c>
      <c r="C65" s="51" t="s">
        <v>65</v>
      </c>
      <c r="D65" s="52" t="s">
        <v>41</v>
      </c>
      <c r="E65" s="198">
        <v>0.5625</v>
      </c>
      <c r="F65" s="57" t="s">
        <v>34</v>
      </c>
      <c r="G65" s="198">
        <v>0.66319444444444442</v>
      </c>
      <c r="H65" s="123" t="s">
        <v>50</v>
      </c>
      <c r="I65" s="54" t="s">
        <v>120</v>
      </c>
      <c r="J65" s="309" t="s">
        <v>38</v>
      </c>
      <c r="K65" s="137" t="s">
        <v>129</v>
      </c>
      <c r="L65" s="56">
        <v>3</v>
      </c>
      <c r="M65" s="34"/>
      <c r="N65" s="17"/>
      <c r="O65" s="17"/>
      <c r="P65" s="17"/>
      <c r="Q65" s="17"/>
      <c r="R65" s="17"/>
      <c r="S65" s="17"/>
    </row>
    <row r="66" spans="1:20" s="36" customFormat="1" ht="12.75" customHeight="1">
      <c r="A66" s="216">
        <v>45619</v>
      </c>
      <c r="B66" s="161" t="str">
        <f t="shared" si="4"/>
        <v>sobota</v>
      </c>
      <c r="C66" s="51" t="s">
        <v>65</v>
      </c>
      <c r="D66" s="52" t="s">
        <v>41</v>
      </c>
      <c r="E66" s="198">
        <v>0.67013888888888884</v>
      </c>
      <c r="F66" s="57" t="s">
        <v>34</v>
      </c>
      <c r="G66" s="198">
        <v>0.77083333333333337</v>
      </c>
      <c r="H66" s="275" t="s">
        <v>107</v>
      </c>
      <c r="I66" s="54" t="s">
        <v>120</v>
      </c>
      <c r="J66" s="278" t="s">
        <v>84</v>
      </c>
      <c r="K66" s="137" t="s">
        <v>132</v>
      </c>
      <c r="L66" s="56">
        <v>3</v>
      </c>
      <c r="M66" s="17"/>
      <c r="N66" s="17"/>
      <c r="O66" s="17"/>
      <c r="P66" s="17"/>
      <c r="Q66" s="17"/>
      <c r="R66" s="17"/>
      <c r="S66" s="17"/>
    </row>
    <row r="67" spans="1:20" s="36" customFormat="1" ht="12.75" customHeight="1" thickBot="1">
      <c r="A67" s="217">
        <v>45619</v>
      </c>
      <c r="B67" s="161" t="str">
        <f t="shared" ref="B67:B68" si="7">IF(WEEKDAY(A67,2)=5,"piątek",IF(WEEKDAY(A67,2)=6,"sobota",IF(WEEKDAY(A67,2)=7,"niedziela","Błąd")))</f>
        <v>sobota</v>
      </c>
      <c r="C67" s="51" t="s">
        <v>65</v>
      </c>
      <c r="D67" s="52" t="s">
        <v>41</v>
      </c>
      <c r="E67" s="207">
        <v>0.77777777777777779</v>
      </c>
      <c r="F67" s="61" t="s">
        <v>34</v>
      </c>
      <c r="G67" s="207">
        <v>0.87847222222222221</v>
      </c>
      <c r="H67" s="155"/>
      <c r="I67" s="54"/>
      <c r="J67" s="154"/>
      <c r="K67" s="137"/>
      <c r="L67" s="56"/>
      <c r="M67" s="17"/>
      <c r="N67" s="17"/>
      <c r="O67" s="17"/>
      <c r="P67" s="17"/>
      <c r="Q67" s="17"/>
      <c r="R67" s="17"/>
      <c r="S67" s="17"/>
    </row>
    <row r="68" spans="1:20" s="36" customFormat="1" ht="12.75" customHeight="1">
      <c r="A68" s="228">
        <v>45620</v>
      </c>
      <c r="B68" s="235" t="str">
        <f t="shared" si="7"/>
        <v>niedziela</v>
      </c>
      <c r="C68" s="45" t="s">
        <v>65</v>
      </c>
      <c r="D68" s="46" t="s">
        <v>41</v>
      </c>
      <c r="E68" s="205">
        <v>0.33333333333333331</v>
      </c>
      <c r="F68" s="64" t="s">
        <v>34</v>
      </c>
      <c r="G68" s="205">
        <v>0.43402777777777773</v>
      </c>
      <c r="H68" s="241" t="s">
        <v>61</v>
      </c>
      <c r="I68" s="230" t="s">
        <v>120</v>
      </c>
      <c r="J68" s="84" t="s">
        <v>37</v>
      </c>
      <c r="K68" s="171" t="s">
        <v>133</v>
      </c>
      <c r="L68" s="50">
        <v>3</v>
      </c>
      <c r="M68" s="17"/>
      <c r="N68" s="17"/>
      <c r="O68" s="17"/>
      <c r="P68" s="17"/>
      <c r="Q68" s="17"/>
      <c r="R68" s="17"/>
      <c r="S68" s="17"/>
    </row>
    <row r="69" spans="1:20" s="36" customFormat="1" ht="12.75" customHeight="1">
      <c r="A69" s="219">
        <v>45620</v>
      </c>
      <c r="B69" s="208" t="str">
        <f t="shared" si="4"/>
        <v>niedziela</v>
      </c>
      <c r="C69" s="51" t="s">
        <v>65</v>
      </c>
      <c r="D69" s="52" t="s">
        <v>41</v>
      </c>
      <c r="E69" s="198">
        <v>0.44097222222222227</v>
      </c>
      <c r="F69" s="57" t="s">
        <v>34</v>
      </c>
      <c r="G69" s="198">
        <v>0.54166666666666663</v>
      </c>
      <c r="H69" s="325" t="s">
        <v>107</v>
      </c>
      <c r="I69" s="54" t="s">
        <v>120</v>
      </c>
      <c r="J69" s="278" t="s">
        <v>84</v>
      </c>
      <c r="K69" s="137" t="s">
        <v>133</v>
      </c>
      <c r="L69" s="56">
        <v>3</v>
      </c>
      <c r="M69" s="34"/>
      <c r="N69" s="17"/>
      <c r="O69" s="17"/>
      <c r="P69" s="17"/>
      <c r="Q69" s="17"/>
      <c r="R69" s="17"/>
      <c r="S69" s="17"/>
    </row>
    <row r="70" spans="1:20" s="36" customFormat="1" ht="12.75" customHeight="1">
      <c r="A70" s="219">
        <v>45620</v>
      </c>
      <c r="B70" s="208" t="str">
        <f t="shared" si="4"/>
        <v>niedziela</v>
      </c>
      <c r="C70" s="51" t="s">
        <v>65</v>
      </c>
      <c r="D70" s="52" t="s">
        <v>41</v>
      </c>
      <c r="E70" s="198">
        <v>0.5625</v>
      </c>
      <c r="F70" s="57" t="s">
        <v>34</v>
      </c>
      <c r="G70" s="198">
        <v>0.66319444444444442</v>
      </c>
      <c r="H70" s="159"/>
      <c r="I70" s="54"/>
      <c r="J70" s="163"/>
      <c r="K70" s="202"/>
      <c r="L70" s="56"/>
      <c r="M70" s="17"/>
      <c r="N70" s="17"/>
      <c r="O70" s="17"/>
      <c r="P70" s="17"/>
      <c r="Q70" s="17"/>
      <c r="R70" s="17"/>
      <c r="S70" s="17"/>
    </row>
    <row r="71" spans="1:20" s="36" customFormat="1" ht="12.75" customHeight="1">
      <c r="A71" s="219">
        <v>45620</v>
      </c>
      <c r="B71" s="145" t="str">
        <f t="shared" si="4"/>
        <v>niedziela</v>
      </c>
      <c r="C71" s="51" t="s">
        <v>65</v>
      </c>
      <c r="D71" s="52" t="s">
        <v>41</v>
      </c>
      <c r="E71" s="198">
        <v>0.67013888888888884</v>
      </c>
      <c r="F71" s="57" t="s">
        <v>34</v>
      </c>
      <c r="G71" s="198">
        <v>0.77083333333333337</v>
      </c>
      <c r="H71" s="159"/>
      <c r="I71" s="54"/>
      <c r="J71" s="154"/>
      <c r="K71" s="201"/>
      <c r="L71" s="56"/>
      <c r="M71" s="17"/>
      <c r="N71" s="17"/>
      <c r="O71" s="17"/>
      <c r="P71" s="17"/>
      <c r="Q71" s="17"/>
      <c r="R71" s="17"/>
      <c r="S71" s="17"/>
    </row>
    <row r="72" spans="1:20" s="36" customFormat="1" ht="12.75" customHeight="1" thickBot="1">
      <c r="A72" s="229">
        <v>45620</v>
      </c>
      <c r="B72" s="149" t="str">
        <f t="shared" si="4"/>
        <v>niedziela</v>
      </c>
      <c r="C72" s="59" t="s">
        <v>65</v>
      </c>
      <c r="D72" s="63" t="s">
        <v>41</v>
      </c>
      <c r="E72" s="207">
        <v>0.77777777777777779</v>
      </c>
      <c r="F72" s="61" t="s">
        <v>34</v>
      </c>
      <c r="G72" s="207">
        <v>0.87847222222222221</v>
      </c>
      <c r="H72" s="157"/>
      <c r="I72" s="60"/>
      <c r="J72" s="167"/>
      <c r="K72" s="168"/>
      <c r="L72" s="62"/>
      <c r="M72" s="17"/>
      <c r="N72" s="17"/>
      <c r="O72" s="17"/>
      <c r="P72" s="17"/>
      <c r="Q72" s="17"/>
      <c r="R72" s="17"/>
      <c r="S72" s="17"/>
    </row>
    <row r="73" spans="1:20" s="36" customFormat="1" ht="12.75" customHeight="1" thickBot="1">
      <c r="A73" s="357">
        <v>45632</v>
      </c>
      <c r="B73" s="177" t="str">
        <f t="shared" ref="B73:B86" si="8">IF(WEEKDAY(A73,2)=5,"piątek",IF(WEEKDAY(A73,2)=6,"sobota",IF(WEEKDAY(A73,2)=7,"niedziela","Błąd")))</f>
        <v>piątek</v>
      </c>
      <c r="C73" s="106" t="s">
        <v>65</v>
      </c>
      <c r="D73" s="109" t="s">
        <v>41</v>
      </c>
      <c r="E73" s="116">
        <v>0.70833333333333337</v>
      </c>
      <c r="F73" s="117" t="s">
        <v>34</v>
      </c>
      <c r="G73" s="116">
        <v>0.80902777777777779</v>
      </c>
      <c r="H73" s="182"/>
      <c r="I73" s="131"/>
      <c r="J73" s="183"/>
      <c r="K73" s="106"/>
      <c r="L73" s="132"/>
      <c r="M73" s="17"/>
      <c r="N73" s="17"/>
      <c r="O73" s="17"/>
      <c r="P73" s="17"/>
      <c r="Q73" s="17"/>
      <c r="R73" s="17"/>
      <c r="S73" s="17"/>
    </row>
    <row r="74" spans="1:20" s="36" customFormat="1" ht="12.75" customHeight="1">
      <c r="A74" s="236">
        <v>45633</v>
      </c>
      <c r="B74" s="146" t="str">
        <f t="shared" si="8"/>
        <v>sobota</v>
      </c>
      <c r="C74" s="64" t="s">
        <v>65</v>
      </c>
      <c r="D74" s="151" t="s">
        <v>41</v>
      </c>
      <c r="E74" s="210">
        <v>0.33333333333333331</v>
      </c>
      <c r="F74" s="64" t="s">
        <v>34</v>
      </c>
      <c r="G74" s="205">
        <v>0.43402777777777773</v>
      </c>
      <c r="H74" s="84" t="s">
        <v>54</v>
      </c>
      <c r="I74" s="48" t="s">
        <v>118</v>
      </c>
      <c r="J74" s="84" t="s">
        <v>55</v>
      </c>
      <c r="K74" s="49" t="s">
        <v>119</v>
      </c>
      <c r="L74" s="50">
        <v>3</v>
      </c>
      <c r="M74" s="34"/>
      <c r="N74" s="17"/>
      <c r="O74" s="17"/>
      <c r="P74" s="17"/>
      <c r="Q74" s="17"/>
      <c r="R74" s="17"/>
      <c r="S74" s="17"/>
    </row>
    <row r="75" spans="1:20" s="36" customFormat="1" ht="12.75" customHeight="1">
      <c r="A75" s="237">
        <v>45633</v>
      </c>
      <c r="B75" s="147" t="str">
        <f t="shared" si="8"/>
        <v>sobota</v>
      </c>
      <c r="C75" s="57" t="s">
        <v>65</v>
      </c>
      <c r="D75" s="125" t="s">
        <v>41</v>
      </c>
      <c r="E75" s="198">
        <v>0.44097222222222227</v>
      </c>
      <c r="F75" s="57" t="s">
        <v>34</v>
      </c>
      <c r="G75" s="198">
        <v>0.54166666666666663</v>
      </c>
      <c r="H75" s="85" t="s">
        <v>51</v>
      </c>
      <c r="I75" s="54" t="s">
        <v>118</v>
      </c>
      <c r="J75" s="311" t="s">
        <v>42</v>
      </c>
      <c r="K75" s="209" t="s">
        <v>119</v>
      </c>
      <c r="L75" s="56">
        <v>3</v>
      </c>
      <c r="M75" s="17"/>
      <c r="N75" s="17"/>
      <c r="O75" s="17"/>
      <c r="P75" s="17"/>
      <c r="Q75" s="17"/>
      <c r="R75" s="17"/>
      <c r="S75" s="17"/>
    </row>
    <row r="76" spans="1:20" s="36" customFormat="1">
      <c r="A76" s="237">
        <v>45633</v>
      </c>
      <c r="B76" s="147" t="str">
        <f t="shared" si="8"/>
        <v>sobota</v>
      </c>
      <c r="C76" s="57" t="s">
        <v>65</v>
      </c>
      <c r="D76" s="125" t="s">
        <v>41</v>
      </c>
      <c r="E76" s="198">
        <v>0.5625</v>
      </c>
      <c r="F76" s="57" t="s">
        <v>34</v>
      </c>
      <c r="G76" s="198">
        <v>0.66319444444444442</v>
      </c>
      <c r="H76" s="101" t="s">
        <v>47</v>
      </c>
      <c r="I76" s="54" t="s">
        <v>118</v>
      </c>
      <c r="J76" s="281" t="s">
        <v>125</v>
      </c>
      <c r="K76" s="55" t="s">
        <v>119</v>
      </c>
      <c r="L76" s="56">
        <v>3</v>
      </c>
      <c r="M76" s="17"/>
      <c r="N76" s="17"/>
      <c r="O76" s="17"/>
      <c r="P76" s="17"/>
      <c r="Q76" s="17"/>
      <c r="R76" s="17"/>
      <c r="S76" s="17"/>
      <c r="T76" s="37"/>
    </row>
    <row r="77" spans="1:20" s="36" customFormat="1">
      <c r="A77" s="237">
        <v>45633</v>
      </c>
      <c r="B77" s="147" t="str">
        <f t="shared" si="8"/>
        <v>sobota</v>
      </c>
      <c r="C77" s="57" t="s">
        <v>65</v>
      </c>
      <c r="D77" s="125" t="s">
        <v>41</v>
      </c>
      <c r="E77" s="198">
        <v>0.67013888888888884</v>
      </c>
      <c r="F77" s="57" t="s">
        <v>34</v>
      </c>
      <c r="G77" s="198">
        <v>0.77083333333333337</v>
      </c>
      <c r="H77" s="85" t="s">
        <v>49</v>
      </c>
      <c r="I77" s="54" t="s">
        <v>118</v>
      </c>
      <c r="J77" s="311" t="s">
        <v>38</v>
      </c>
      <c r="K77" s="209" t="s">
        <v>119</v>
      </c>
      <c r="L77" s="56">
        <v>3</v>
      </c>
      <c r="M77" s="17"/>
      <c r="N77" s="17"/>
      <c r="O77" s="17"/>
      <c r="P77" s="17"/>
      <c r="Q77" s="17"/>
      <c r="R77" s="17"/>
      <c r="S77" s="17"/>
      <c r="T77" s="37"/>
    </row>
    <row r="78" spans="1:20" s="36" customFormat="1" ht="15" thickBot="1">
      <c r="A78" s="237">
        <v>45633</v>
      </c>
      <c r="B78" s="147" t="str">
        <f t="shared" si="8"/>
        <v>sobota</v>
      </c>
      <c r="C78" s="57" t="s">
        <v>65</v>
      </c>
      <c r="D78" s="125" t="s">
        <v>41</v>
      </c>
      <c r="E78" s="207">
        <v>0.77777777777777779</v>
      </c>
      <c r="F78" s="61" t="s">
        <v>34</v>
      </c>
      <c r="G78" s="207">
        <v>0.87847222222222221</v>
      </c>
      <c r="H78" s="102"/>
      <c r="I78" s="54"/>
      <c r="J78" s="333"/>
      <c r="K78" s="55"/>
      <c r="L78" s="56"/>
      <c r="M78" s="34"/>
      <c r="N78" s="17"/>
      <c r="O78" s="17"/>
      <c r="P78" s="17"/>
      <c r="Q78" s="17"/>
      <c r="R78" s="17"/>
      <c r="S78" s="17"/>
      <c r="T78" s="37"/>
    </row>
    <row r="79" spans="1:20" s="36" customFormat="1">
      <c r="A79" s="222">
        <v>45634</v>
      </c>
      <c r="B79" s="148" t="str">
        <f t="shared" si="8"/>
        <v>niedziela</v>
      </c>
      <c r="C79" s="64" t="s">
        <v>65</v>
      </c>
      <c r="D79" s="151" t="s">
        <v>41</v>
      </c>
      <c r="E79" s="210">
        <v>0.33333333333333331</v>
      </c>
      <c r="F79" s="64" t="s">
        <v>34</v>
      </c>
      <c r="G79" s="205">
        <v>0.43402777777777773</v>
      </c>
      <c r="H79" s="84" t="s">
        <v>51</v>
      </c>
      <c r="I79" s="48" t="s">
        <v>118</v>
      </c>
      <c r="J79" s="309" t="s">
        <v>42</v>
      </c>
      <c r="K79" s="327" t="s">
        <v>119</v>
      </c>
      <c r="L79" s="50">
        <v>3</v>
      </c>
      <c r="M79" s="17"/>
      <c r="N79" s="17"/>
      <c r="O79" s="17"/>
      <c r="P79" s="17"/>
      <c r="Q79" s="17"/>
      <c r="R79" s="17"/>
      <c r="S79" s="17"/>
    </row>
    <row r="80" spans="1:20" s="36" customFormat="1">
      <c r="A80" s="224">
        <v>45634</v>
      </c>
      <c r="B80" s="145" t="str">
        <f t="shared" si="8"/>
        <v>niedziela</v>
      </c>
      <c r="C80" s="57" t="s">
        <v>65</v>
      </c>
      <c r="D80" s="125" t="s">
        <v>41</v>
      </c>
      <c r="E80" s="198">
        <v>0.44097222222222227</v>
      </c>
      <c r="F80" s="57" t="s">
        <v>34</v>
      </c>
      <c r="G80" s="198">
        <v>0.54166666666666663</v>
      </c>
      <c r="H80" s="85" t="s">
        <v>54</v>
      </c>
      <c r="I80" s="54" t="s">
        <v>118</v>
      </c>
      <c r="J80" s="123" t="s">
        <v>55</v>
      </c>
      <c r="K80" s="328" t="s">
        <v>119</v>
      </c>
      <c r="L80" s="56">
        <v>3</v>
      </c>
      <c r="M80" s="17"/>
      <c r="N80" s="17"/>
      <c r="O80" s="17"/>
      <c r="P80" s="17"/>
      <c r="Q80" s="17"/>
      <c r="R80" s="17"/>
      <c r="S80" s="17"/>
    </row>
    <row r="81" spans="1:19" s="36" customFormat="1">
      <c r="A81" s="224">
        <v>45634</v>
      </c>
      <c r="B81" s="145" t="str">
        <f t="shared" si="8"/>
        <v>niedziela</v>
      </c>
      <c r="C81" s="57" t="s">
        <v>65</v>
      </c>
      <c r="D81" s="125" t="s">
        <v>41</v>
      </c>
      <c r="E81" s="198">
        <v>0.5625</v>
      </c>
      <c r="F81" s="57" t="s">
        <v>34</v>
      </c>
      <c r="G81" s="198">
        <v>0.66319444444444442</v>
      </c>
      <c r="H81" s="86" t="s">
        <v>60</v>
      </c>
      <c r="I81" s="54" t="s">
        <v>118</v>
      </c>
      <c r="J81" s="309" t="s">
        <v>43</v>
      </c>
      <c r="K81" s="326" t="s">
        <v>119</v>
      </c>
      <c r="L81" s="56">
        <v>3</v>
      </c>
      <c r="M81" s="17"/>
      <c r="N81" s="17"/>
      <c r="O81" s="17"/>
      <c r="P81" s="17"/>
      <c r="Q81" s="17"/>
      <c r="R81" s="17"/>
      <c r="S81" s="17"/>
    </row>
    <row r="82" spans="1:19" s="36" customFormat="1">
      <c r="A82" s="224">
        <v>45634</v>
      </c>
      <c r="B82" s="145" t="str">
        <f t="shared" si="8"/>
        <v>niedziela</v>
      </c>
      <c r="C82" s="57" t="s">
        <v>65</v>
      </c>
      <c r="D82" s="125" t="s">
        <v>41</v>
      </c>
      <c r="E82" s="198">
        <v>0.67013888888888884</v>
      </c>
      <c r="F82" s="57" t="s">
        <v>34</v>
      </c>
      <c r="G82" s="198">
        <v>0.77083333333333337</v>
      </c>
      <c r="H82" s="86" t="s">
        <v>81</v>
      </c>
      <c r="I82" s="54" t="s">
        <v>118</v>
      </c>
      <c r="J82" s="278" t="s">
        <v>101</v>
      </c>
      <c r="K82" s="328" t="s">
        <v>119</v>
      </c>
      <c r="L82" s="56">
        <v>3</v>
      </c>
      <c r="M82" s="34"/>
      <c r="N82" s="17"/>
      <c r="O82" s="17"/>
      <c r="P82" s="17"/>
      <c r="Q82" s="17"/>
      <c r="R82" s="17"/>
      <c r="S82" s="17"/>
    </row>
    <row r="83" spans="1:19" s="36" customFormat="1" ht="15" thickBot="1">
      <c r="A83" s="229">
        <v>45634</v>
      </c>
      <c r="B83" s="145" t="str">
        <f t="shared" si="8"/>
        <v>niedziela</v>
      </c>
      <c r="C83" s="57" t="s">
        <v>65</v>
      </c>
      <c r="D83" s="125" t="s">
        <v>41</v>
      </c>
      <c r="E83" s="198">
        <v>0.77777777777777779</v>
      </c>
      <c r="F83" s="57" t="s">
        <v>34</v>
      </c>
      <c r="G83" s="198">
        <v>0.87847222222222221</v>
      </c>
      <c r="H83" s="447" t="s">
        <v>86</v>
      </c>
      <c r="I83" s="432" t="s">
        <v>120</v>
      </c>
      <c r="J83" s="433" t="s">
        <v>70</v>
      </c>
      <c r="K83" s="446" t="s">
        <v>142</v>
      </c>
      <c r="L83" s="113">
        <v>3</v>
      </c>
      <c r="M83" s="17"/>
      <c r="N83" s="17"/>
      <c r="O83" s="17"/>
      <c r="P83" s="17"/>
      <c r="Q83" s="17"/>
      <c r="R83" s="17"/>
      <c r="S83" s="17"/>
    </row>
    <row r="84" spans="1:19" s="36" customFormat="1" ht="12.75" customHeight="1">
      <c r="A84" s="356">
        <v>45639</v>
      </c>
      <c r="B84" s="174" t="str">
        <f t="shared" si="8"/>
        <v>piątek</v>
      </c>
      <c r="C84" s="103" t="s">
        <v>65</v>
      </c>
      <c r="D84" s="104" t="s">
        <v>41</v>
      </c>
      <c r="E84" s="114">
        <v>0.70833333333333337</v>
      </c>
      <c r="F84" s="115" t="s">
        <v>34</v>
      </c>
      <c r="G84" s="114">
        <v>0.84027777777777779</v>
      </c>
      <c r="H84" s="355" t="s">
        <v>58</v>
      </c>
      <c r="I84" s="110" t="s">
        <v>127</v>
      </c>
      <c r="J84" s="119" t="s">
        <v>36</v>
      </c>
      <c r="K84" s="180" t="s">
        <v>128</v>
      </c>
      <c r="L84" s="111">
        <v>4</v>
      </c>
      <c r="M84" s="34"/>
      <c r="N84" s="17"/>
      <c r="O84" s="17"/>
      <c r="P84" s="17"/>
      <c r="Q84" s="17"/>
      <c r="R84" s="17"/>
      <c r="S84" s="17"/>
    </row>
    <row r="85" spans="1:19" s="36" customFormat="1" ht="12.75" customHeight="1">
      <c r="A85" s="358">
        <v>45639</v>
      </c>
      <c r="B85" s="177" t="str">
        <f t="shared" ref="B85" si="9">IF(WEEKDAY(A85,2)=5,"piątek",IF(WEEKDAY(A85,2)=6,"sobota",IF(WEEKDAY(A85,2)=7,"niedziela","Błąd")))</f>
        <v>piątek</v>
      </c>
      <c r="C85" s="106" t="s">
        <v>65</v>
      </c>
      <c r="D85" s="107" t="s">
        <v>41</v>
      </c>
      <c r="E85" s="129">
        <v>0.70833333333333337</v>
      </c>
      <c r="F85" s="130" t="s">
        <v>34</v>
      </c>
      <c r="G85" s="129">
        <v>0.84027777777777779</v>
      </c>
      <c r="H85" s="390" t="s">
        <v>85</v>
      </c>
      <c r="I85" s="391" t="s">
        <v>140</v>
      </c>
      <c r="J85" s="392" t="s">
        <v>101</v>
      </c>
      <c r="K85" s="190" t="s">
        <v>141</v>
      </c>
      <c r="L85" s="132">
        <v>4</v>
      </c>
      <c r="M85" s="17"/>
      <c r="N85" s="17"/>
      <c r="O85" s="17"/>
      <c r="P85" s="17"/>
      <c r="Q85" s="17"/>
      <c r="R85" s="17"/>
      <c r="S85" s="17"/>
    </row>
    <row r="86" spans="1:19" s="36" customFormat="1" ht="12.75" customHeight="1" thickBot="1">
      <c r="A86" s="357">
        <v>45639</v>
      </c>
      <c r="B86" s="177" t="str">
        <f t="shared" si="8"/>
        <v>piątek</v>
      </c>
      <c r="C86" s="108" t="s">
        <v>65</v>
      </c>
      <c r="D86" s="109" t="s">
        <v>41</v>
      </c>
      <c r="E86" s="116">
        <v>0.70833333333333337</v>
      </c>
      <c r="F86" s="117" t="s">
        <v>34</v>
      </c>
      <c r="G86" s="116">
        <v>0.80902777777777779</v>
      </c>
      <c r="H86" s="431" t="s">
        <v>86</v>
      </c>
      <c r="I86" s="432" t="s">
        <v>120</v>
      </c>
      <c r="J86" s="433" t="s">
        <v>70</v>
      </c>
      <c r="K86" s="446" t="s">
        <v>142</v>
      </c>
      <c r="L86" s="113">
        <v>3</v>
      </c>
      <c r="M86" s="17"/>
      <c r="N86" s="17"/>
      <c r="O86" s="17"/>
      <c r="P86" s="17"/>
      <c r="Q86" s="17"/>
      <c r="R86" s="17"/>
      <c r="S86" s="17"/>
    </row>
    <row r="87" spans="1:19" s="36" customFormat="1" ht="12.75" customHeight="1">
      <c r="A87" s="216">
        <v>45640</v>
      </c>
      <c r="B87" s="146" t="str">
        <f t="shared" ref="B87:B97" si="10">IF(WEEKDAY(A87,2)=5,"piątek",IF(WEEKDAY(A87,2)=6,"sobota",IF(WEEKDAY(A87,2)=7,"niedziela","Błąd")))</f>
        <v>sobota</v>
      </c>
      <c r="C87" s="51" t="s">
        <v>65</v>
      </c>
      <c r="D87" s="52" t="s">
        <v>41</v>
      </c>
      <c r="E87" s="205">
        <v>0.33333333333333331</v>
      </c>
      <c r="F87" s="64" t="s">
        <v>34</v>
      </c>
      <c r="G87" s="205">
        <v>0.43402777777777773</v>
      </c>
      <c r="H87" s="123" t="s">
        <v>52</v>
      </c>
      <c r="I87" s="54" t="s">
        <v>121</v>
      </c>
      <c r="J87" s="311" t="s">
        <v>42</v>
      </c>
      <c r="K87" s="137" t="s">
        <v>129</v>
      </c>
      <c r="L87" s="56">
        <v>3</v>
      </c>
      <c r="M87" s="17"/>
      <c r="N87" s="17"/>
      <c r="O87" s="17"/>
      <c r="P87" s="17"/>
      <c r="Q87" s="17"/>
      <c r="R87" s="17"/>
      <c r="S87" s="17"/>
    </row>
    <row r="88" spans="1:19" s="36" customFormat="1" ht="12.75" customHeight="1">
      <c r="A88" s="216">
        <v>45640</v>
      </c>
      <c r="B88" s="147" t="str">
        <f t="shared" si="10"/>
        <v>sobota</v>
      </c>
      <c r="C88" s="57" t="s">
        <v>65</v>
      </c>
      <c r="D88" s="125" t="s">
        <v>41</v>
      </c>
      <c r="E88" s="198">
        <v>0.33333333333333331</v>
      </c>
      <c r="F88" s="288" t="s">
        <v>34</v>
      </c>
      <c r="G88" s="198">
        <v>0.43402777777777773</v>
      </c>
      <c r="H88" s="123" t="s">
        <v>57</v>
      </c>
      <c r="I88" s="54" t="s">
        <v>121</v>
      </c>
      <c r="J88" s="123" t="s">
        <v>48</v>
      </c>
      <c r="K88" s="137" t="s">
        <v>130</v>
      </c>
      <c r="L88" s="56">
        <v>3</v>
      </c>
      <c r="M88" s="34"/>
      <c r="N88" s="17"/>
      <c r="O88" s="17"/>
      <c r="P88" s="17"/>
      <c r="Q88" s="17"/>
      <c r="R88" s="17"/>
      <c r="S88" s="17"/>
    </row>
    <row r="89" spans="1:19" s="36" customFormat="1" ht="12.75" customHeight="1">
      <c r="A89" s="216">
        <v>45640</v>
      </c>
      <c r="B89" s="147" t="str">
        <f t="shared" si="10"/>
        <v>sobota</v>
      </c>
      <c r="C89" s="57" t="s">
        <v>65</v>
      </c>
      <c r="D89" s="125" t="s">
        <v>41</v>
      </c>
      <c r="E89" s="198">
        <v>0.44097222222222227</v>
      </c>
      <c r="F89" s="288" t="s">
        <v>34</v>
      </c>
      <c r="G89" s="198">
        <v>0.54166666666666663</v>
      </c>
      <c r="H89" s="123" t="s">
        <v>56</v>
      </c>
      <c r="I89" s="54" t="s">
        <v>121</v>
      </c>
      <c r="J89" s="123" t="s">
        <v>48</v>
      </c>
      <c r="K89" s="137" t="s">
        <v>130</v>
      </c>
      <c r="L89" s="56">
        <v>3</v>
      </c>
      <c r="M89" s="17"/>
      <c r="N89" s="17"/>
      <c r="O89" s="17"/>
      <c r="P89" s="17"/>
      <c r="Q89" s="17"/>
      <c r="R89" s="17"/>
      <c r="S89" s="17"/>
    </row>
    <row r="90" spans="1:19" s="36" customFormat="1" ht="12.75" customHeight="1">
      <c r="A90" s="216">
        <v>45640</v>
      </c>
      <c r="B90" s="147" t="str">
        <f t="shared" si="10"/>
        <v>sobota</v>
      </c>
      <c r="C90" s="51" t="s">
        <v>65</v>
      </c>
      <c r="D90" s="52" t="s">
        <v>41</v>
      </c>
      <c r="E90" s="198">
        <v>0.44097222222222227</v>
      </c>
      <c r="F90" s="57" t="s">
        <v>34</v>
      </c>
      <c r="G90" s="198">
        <v>0.54166666666666663</v>
      </c>
      <c r="H90" s="123" t="s">
        <v>53</v>
      </c>
      <c r="I90" s="54" t="s">
        <v>121</v>
      </c>
      <c r="J90" s="311" t="s">
        <v>42</v>
      </c>
      <c r="K90" s="137" t="s">
        <v>129</v>
      </c>
      <c r="L90" s="56">
        <v>3</v>
      </c>
      <c r="M90" s="17"/>
      <c r="N90" s="17"/>
      <c r="O90" s="17"/>
      <c r="P90" s="17"/>
      <c r="Q90" s="17"/>
      <c r="R90" s="17"/>
      <c r="S90" s="17"/>
    </row>
    <row r="91" spans="1:19" s="36" customFormat="1" ht="12.75" customHeight="1">
      <c r="A91" s="216">
        <v>45640</v>
      </c>
      <c r="B91" s="147" t="str">
        <f t="shared" si="10"/>
        <v>sobota</v>
      </c>
      <c r="C91" s="51" t="s">
        <v>65</v>
      </c>
      <c r="D91" s="52" t="s">
        <v>41</v>
      </c>
      <c r="E91" s="198">
        <v>0.5625</v>
      </c>
      <c r="F91" s="57" t="s">
        <v>34</v>
      </c>
      <c r="G91" s="198">
        <v>0.66319444444444442</v>
      </c>
      <c r="H91" s="123" t="s">
        <v>50</v>
      </c>
      <c r="I91" s="54" t="s">
        <v>120</v>
      </c>
      <c r="J91" s="309" t="s">
        <v>38</v>
      </c>
      <c r="K91" s="137" t="s">
        <v>133</v>
      </c>
      <c r="L91" s="56">
        <v>3</v>
      </c>
      <c r="M91" s="17"/>
      <c r="N91" s="17"/>
      <c r="O91" s="17"/>
      <c r="P91" s="17"/>
      <c r="Q91" s="17"/>
      <c r="R91" s="17"/>
      <c r="S91" s="17"/>
    </row>
    <row r="92" spans="1:19" s="36" customFormat="1" ht="12.75" customHeight="1">
      <c r="A92" s="216">
        <v>45640</v>
      </c>
      <c r="B92" s="147" t="str">
        <f t="shared" si="10"/>
        <v>sobota</v>
      </c>
      <c r="C92" s="51" t="s">
        <v>65</v>
      </c>
      <c r="D92" s="52" t="s">
        <v>41</v>
      </c>
      <c r="E92" s="198">
        <v>0.67013888888888884</v>
      </c>
      <c r="F92" s="57" t="s">
        <v>34</v>
      </c>
      <c r="G92" s="198">
        <v>0.77083333333333337</v>
      </c>
      <c r="H92" s="325" t="s">
        <v>107</v>
      </c>
      <c r="I92" s="54" t="s">
        <v>120</v>
      </c>
      <c r="J92" s="278" t="s">
        <v>84</v>
      </c>
      <c r="K92" s="137" t="s">
        <v>133</v>
      </c>
      <c r="L92" s="56">
        <v>3</v>
      </c>
      <c r="M92" s="34"/>
      <c r="N92" s="17"/>
      <c r="O92" s="17"/>
      <c r="P92" s="17"/>
      <c r="Q92" s="17"/>
      <c r="R92" s="17"/>
      <c r="S92" s="17"/>
    </row>
    <row r="93" spans="1:19" s="36" customFormat="1" ht="12.75" customHeight="1" thickBot="1">
      <c r="A93" s="216">
        <v>45640</v>
      </c>
      <c r="B93" s="147" t="str">
        <f t="shared" ref="B93:B96" si="11">IF(WEEKDAY(A93,2)=5,"piątek",IF(WEEKDAY(A93,2)=6,"sobota",IF(WEEKDAY(A93,2)=7,"niedziela","Błąd")))</f>
        <v>sobota</v>
      </c>
      <c r="C93" s="51" t="s">
        <v>65</v>
      </c>
      <c r="D93" s="52" t="s">
        <v>41</v>
      </c>
      <c r="E93" s="207">
        <v>0.77777777777777779</v>
      </c>
      <c r="F93" s="61" t="s">
        <v>34</v>
      </c>
      <c r="G93" s="207">
        <v>0.87847222222222221</v>
      </c>
      <c r="H93" s="155"/>
      <c r="I93" s="54"/>
      <c r="J93" s="154"/>
      <c r="K93" s="201"/>
      <c r="L93" s="56"/>
      <c r="M93" s="17"/>
      <c r="N93" s="17"/>
      <c r="O93" s="17"/>
      <c r="P93" s="17"/>
      <c r="Q93" s="17"/>
      <c r="R93" s="17"/>
      <c r="S93" s="17"/>
    </row>
    <row r="94" spans="1:19" s="36" customFormat="1" ht="12.75" customHeight="1">
      <c r="A94" s="228">
        <v>45641</v>
      </c>
      <c r="B94" s="148" t="str">
        <f t="shared" si="11"/>
        <v>niedziela</v>
      </c>
      <c r="C94" s="45" t="s">
        <v>65</v>
      </c>
      <c r="D94" s="46" t="s">
        <v>41</v>
      </c>
      <c r="E94" s="205">
        <v>0.33333333333333331</v>
      </c>
      <c r="F94" s="64" t="s">
        <v>34</v>
      </c>
      <c r="G94" s="283">
        <v>0.43402777777777773</v>
      </c>
      <c r="H94" s="84" t="s">
        <v>52</v>
      </c>
      <c r="I94" s="48" t="s">
        <v>121</v>
      </c>
      <c r="J94" s="324" t="s">
        <v>42</v>
      </c>
      <c r="K94" s="138" t="s">
        <v>129</v>
      </c>
      <c r="L94" s="50">
        <v>3</v>
      </c>
      <c r="M94" s="34"/>
      <c r="N94" s="17"/>
      <c r="O94" s="17"/>
      <c r="P94" s="17"/>
      <c r="Q94" s="17"/>
      <c r="R94" s="17"/>
      <c r="S94" s="17"/>
    </row>
    <row r="95" spans="1:19" s="36" customFormat="1" ht="12.75" customHeight="1">
      <c r="A95" s="219">
        <v>45641</v>
      </c>
      <c r="B95" s="145" t="str">
        <f t="shared" si="11"/>
        <v>niedziela</v>
      </c>
      <c r="C95" s="57" t="s">
        <v>65</v>
      </c>
      <c r="D95" s="125" t="s">
        <v>41</v>
      </c>
      <c r="E95" s="198">
        <v>0.33333333333333331</v>
      </c>
      <c r="F95" s="288" t="s">
        <v>34</v>
      </c>
      <c r="G95" s="284">
        <v>0.43402777777777773</v>
      </c>
      <c r="H95" s="85" t="s">
        <v>57</v>
      </c>
      <c r="I95" s="54" t="s">
        <v>121</v>
      </c>
      <c r="J95" s="85" t="s">
        <v>48</v>
      </c>
      <c r="K95" s="137" t="s">
        <v>130</v>
      </c>
      <c r="L95" s="56">
        <v>3</v>
      </c>
      <c r="M95" s="17"/>
      <c r="N95" s="17"/>
      <c r="O95" s="17"/>
      <c r="P95" s="17"/>
      <c r="Q95" s="17"/>
      <c r="R95" s="17"/>
      <c r="S95" s="17"/>
    </row>
    <row r="96" spans="1:19" s="36" customFormat="1" ht="12.75" customHeight="1">
      <c r="A96" s="219">
        <v>45641</v>
      </c>
      <c r="B96" s="145" t="str">
        <f t="shared" si="11"/>
        <v>niedziela</v>
      </c>
      <c r="C96" s="57" t="s">
        <v>65</v>
      </c>
      <c r="D96" s="125" t="s">
        <v>41</v>
      </c>
      <c r="E96" s="198">
        <v>0.44097222222222227</v>
      </c>
      <c r="F96" s="288" t="s">
        <v>34</v>
      </c>
      <c r="G96" s="284">
        <v>0.54166666666666663</v>
      </c>
      <c r="H96" s="85" t="s">
        <v>56</v>
      </c>
      <c r="I96" s="54" t="s">
        <v>121</v>
      </c>
      <c r="J96" s="85" t="s">
        <v>48</v>
      </c>
      <c r="K96" s="137" t="s">
        <v>130</v>
      </c>
      <c r="L96" s="56">
        <v>3</v>
      </c>
      <c r="M96" s="17"/>
      <c r="N96" s="17"/>
      <c r="O96" s="17"/>
      <c r="P96" s="17"/>
      <c r="Q96" s="17"/>
      <c r="R96" s="17"/>
      <c r="S96" s="17"/>
    </row>
    <row r="97" spans="1:19" s="36" customFormat="1" ht="12.75" customHeight="1">
      <c r="A97" s="219">
        <v>45641</v>
      </c>
      <c r="B97" s="145" t="str">
        <f t="shared" si="10"/>
        <v>niedziela</v>
      </c>
      <c r="C97" s="51" t="s">
        <v>65</v>
      </c>
      <c r="D97" s="52" t="s">
        <v>41</v>
      </c>
      <c r="E97" s="198">
        <v>0.44097222222222227</v>
      </c>
      <c r="F97" s="57" t="s">
        <v>34</v>
      </c>
      <c r="G97" s="284">
        <v>0.54166666666666663</v>
      </c>
      <c r="H97" s="85" t="s">
        <v>53</v>
      </c>
      <c r="I97" s="54" t="s">
        <v>121</v>
      </c>
      <c r="J97" s="311" t="s">
        <v>42</v>
      </c>
      <c r="K97" s="137" t="s">
        <v>129</v>
      </c>
      <c r="L97" s="56">
        <v>3</v>
      </c>
      <c r="M97" s="17"/>
      <c r="N97" s="17"/>
      <c r="O97" s="17"/>
      <c r="P97" s="17"/>
      <c r="Q97" s="17"/>
      <c r="R97" s="17"/>
      <c r="S97" s="17"/>
    </row>
    <row r="98" spans="1:19" s="36" customFormat="1" ht="12.75" customHeight="1">
      <c r="A98" s="219">
        <v>45641</v>
      </c>
      <c r="B98" s="145" t="str">
        <f t="shared" ref="B98:B100" si="12">IF(WEEKDAY(A98,2)=5,"piątek",IF(WEEKDAY(A98,2)=6,"sobota",IF(WEEKDAY(A98,2)=7,"niedziela","Błąd")))</f>
        <v>niedziela</v>
      </c>
      <c r="C98" s="51" t="s">
        <v>65</v>
      </c>
      <c r="D98" s="52" t="s">
        <v>41</v>
      </c>
      <c r="E98" s="198">
        <v>0.5625</v>
      </c>
      <c r="F98" s="57" t="s">
        <v>34</v>
      </c>
      <c r="G98" s="284">
        <v>0.66319444444444442</v>
      </c>
      <c r="H98" s="86" t="s">
        <v>61</v>
      </c>
      <c r="I98" s="92" t="s">
        <v>120</v>
      </c>
      <c r="J98" s="85" t="s">
        <v>37</v>
      </c>
      <c r="K98" s="137" t="s">
        <v>137</v>
      </c>
      <c r="L98" s="56">
        <v>3</v>
      </c>
      <c r="M98" s="34"/>
      <c r="N98" s="17"/>
      <c r="O98" s="17"/>
      <c r="P98" s="17"/>
      <c r="Q98" s="17"/>
      <c r="R98" s="17"/>
      <c r="S98" s="17"/>
    </row>
    <row r="99" spans="1:19" s="36" customFormat="1" ht="12.75" customHeight="1">
      <c r="A99" s="219">
        <v>45641</v>
      </c>
      <c r="B99" s="145" t="str">
        <f t="shared" si="12"/>
        <v>niedziela</v>
      </c>
      <c r="C99" s="51" t="s">
        <v>65</v>
      </c>
      <c r="D99" s="52" t="s">
        <v>41</v>
      </c>
      <c r="E99" s="198">
        <v>0.67013888888888884</v>
      </c>
      <c r="F99" s="57" t="s">
        <v>34</v>
      </c>
      <c r="G99" s="284">
        <v>0.77083333333333337</v>
      </c>
      <c r="H99" s="86" t="s">
        <v>107</v>
      </c>
      <c r="I99" s="54" t="s">
        <v>120</v>
      </c>
      <c r="J99" s="281" t="s">
        <v>84</v>
      </c>
      <c r="K99" s="137" t="s">
        <v>137</v>
      </c>
      <c r="L99" s="56">
        <v>3</v>
      </c>
      <c r="M99" s="17"/>
      <c r="N99" s="17"/>
      <c r="O99" s="17"/>
      <c r="P99" s="17"/>
      <c r="Q99" s="17"/>
      <c r="R99" s="17"/>
      <c r="S99" s="17"/>
    </row>
    <row r="100" spans="1:19" s="36" customFormat="1" ht="12.75" customHeight="1" thickBot="1">
      <c r="A100" s="229">
        <v>45641</v>
      </c>
      <c r="B100" s="149" t="str">
        <f t="shared" si="12"/>
        <v>niedziela</v>
      </c>
      <c r="C100" s="59" t="s">
        <v>65</v>
      </c>
      <c r="D100" s="63" t="s">
        <v>41</v>
      </c>
      <c r="E100" s="207">
        <v>0.77777777777777779</v>
      </c>
      <c r="F100" s="61" t="s">
        <v>34</v>
      </c>
      <c r="G100" s="286">
        <v>0.87847222222222221</v>
      </c>
      <c r="H100" s="157"/>
      <c r="I100" s="60"/>
      <c r="J100" s="329"/>
      <c r="K100" s="303"/>
      <c r="L100" s="62"/>
      <c r="M100" s="17"/>
      <c r="N100" s="17"/>
      <c r="O100" s="17"/>
      <c r="P100" s="17"/>
      <c r="Q100" s="17"/>
      <c r="R100" s="17"/>
      <c r="S100" s="17"/>
    </row>
    <row r="101" spans="1:19" s="36" customFormat="1" ht="12.75" customHeight="1">
      <c r="A101" s="172">
        <v>45667</v>
      </c>
      <c r="B101" s="174" t="str">
        <f t="shared" ref="B101:B102" si="13">IF(WEEKDAY(A101,2)=5,"piątek",IF(WEEKDAY(A101,2)=6,"sobota",IF(WEEKDAY(A101,2)=7,"niedziela","Błąd")))</f>
        <v>piątek</v>
      </c>
      <c r="C101" s="103" t="s">
        <v>65</v>
      </c>
      <c r="D101" s="104" t="s">
        <v>41</v>
      </c>
      <c r="E101" s="114">
        <v>0.70833333333333337</v>
      </c>
      <c r="F101" s="115" t="s">
        <v>34</v>
      </c>
      <c r="G101" s="114">
        <v>0.80902777777777779</v>
      </c>
      <c r="H101" s="355" t="s">
        <v>58</v>
      </c>
      <c r="I101" s="110" t="s">
        <v>127</v>
      </c>
      <c r="J101" s="119" t="s">
        <v>36</v>
      </c>
      <c r="K101" s="180" t="s">
        <v>128</v>
      </c>
      <c r="L101" s="111">
        <v>3</v>
      </c>
      <c r="M101" s="17"/>
      <c r="N101" s="17"/>
      <c r="O101" s="17"/>
      <c r="P101" s="17"/>
      <c r="Q101" s="17"/>
      <c r="R101" s="17"/>
      <c r="S101" s="17"/>
    </row>
    <row r="102" spans="1:19" s="36" customFormat="1" ht="12.75" customHeight="1" thickBot="1">
      <c r="A102" s="173">
        <v>45667</v>
      </c>
      <c r="B102" s="175" t="str">
        <f t="shared" si="13"/>
        <v>piątek</v>
      </c>
      <c r="C102" s="108" t="s">
        <v>65</v>
      </c>
      <c r="D102" s="109" t="s">
        <v>41</v>
      </c>
      <c r="E102" s="116">
        <v>0.70833333333333337</v>
      </c>
      <c r="F102" s="117" t="s">
        <v>34</v>
      </c>
      <c r="G102" s="116">
        <v>0.80902777777777779</v>
      </c>
      <c r="H102" s="184"/>
      <c r="I102" s="212"/>
      <c r="J102" s="200"/>
      <c r="K102" s="186"/>
      <c r="L102" s="132"/>
      <c r="M102" s="34"/>
      <c r="N102" s="17"/>
      <c r="O102" s="17"/>
      <c r="P102" s="17"/>
      <c r="Q102" s="17"/>
      <c r="R102" s="17"/>
      <c r="S102" s="17"/>
    </row>
    <row r="103" spans="1:19" s="36" customFormat="1" ht="12.75" customHeight="1">
      <c r="A103" s="237">
        <v>45668</v>
      </c>
      <c r="B103" s="147" t="str">
        <f t="shared" ref="B103:B141" si="14">IF(WEEKDAY(A103,2)=5,"piątek",IF(WEEKDAY(A103,2)=6,"sobota",IF(WEEKDAY(A103,2)=7,"niedziela","Błąd")))</f>
        <v>sobota</v>
      </c>
      <c r="C103" s="57" t="s">
        <v>65</v>
      </c>
      <c r="D103" s="125" t="s">
        <v>41</v>
      </c>
      <c r="E103" s="423">
        <v>0.33333333333333331</v>
      </c>
      <c r="F103" s="57" t="s">
        <v>34</v>
      </c>
      <c r="G103" s="198">
        <v>0.43402777777777773</v>
      </c>
      <c r="H103" s="123" t="s">
        <v>54</v>
      </c>
      <c r="I103" s="54" t="s">
        <v>118</v>
      </c>
      <c r="J103" s="123" t="s">
        <v>55</v>
      </c>
      <c r="K103" s="55" t="s">
        <v>119</v>
      </c>
      <c r="L103" s="50">
        <v>3</v>
      </c>
      <c r="M103" s="34"/>
      <c r="N103" s="17"/>
      <c r="O103" s="17"/>
      <c r="P103" s="17"/>
      <c r="Q103" s="17"/>
      <c r="R103" s="17"/>
      <c r="S103" s="17"/>
    </row>
    <row r="104" spans="1:19" s="36" customFormat="1" ht="12.75" customHeight="1">
      <c r="A104" s="237">
        <v>45668</v>
      </c>
      <c r="B104" s="147" t="str">
        <f t="shared" si="14"/>
        <v>sobota</v>
      </c>
      <c r="C104" s="57" t="s">
        <v>65</v>
      </c>
      <c r="D104" s="125" t="s">
        <v>41</v>
      </c>
      <c r="E104" s="198">
        <v>0.44097222222222227</v>
      </c>
      <c r="F104" s="57" t="s">
        <v>34</v>
      </c>
      <c r="G104" s="198">
        <v>0.54166666666666663</v>
      </c>
      <c r="H104" s="86" t="s">
        <v>81</v>
      </c>
      <c r="I104" s="54" t="s">
        <v>118</v>
      </c>
      <c r="J104" s="278" t="s">
        <v>101</v>
      </c>
      <c r="K104" s="328" t="s">
        <v>119</v>
      </c>
      <c r="L104" s="56">
        <v>3</v>
      </c>
      <c r="M104" s="17"/>
      <c r="N104" s="17"/>
      <c r="O104" s="17"/>
      <c r="P104" s="17"/>
      <c r="Q104" s="17"/>
      <c r="R104" s="17"/>
      <c r="S104" s="17"/>
    </row>
    <row r="105" spans="1:19" s="36" customFormat="1" ht="12.75" customHeight="1">
      <c r="A105" s="237">
        <v>45668</v>
      </c>
      <c r="B105" s="147" t="str">
        <f t="shared" si="14"/>
        <v>sobota</v>
      </c>
      <c r="C105" s="57" t="s">
        <v>65</v>
      </c>
      <c r="D105" s="125" t="s">
        <v>41</v>
      </c>
      <c r="E105" s="198">
        <v>0.5625</v>
      </c>
      <c r="F105" s="57" t="s">
        <v>34</v>
      </c>
      <c r="G105" s="198">
        <v>0.66319444444444442</v>
      </c>
      <c r="H105" s="275" t="s">
        <v>46</v>
      </c>
      <c r="I105" s="54" t="s">
        <v>118</v>
      </c>
      <c r="J105" s="278" t="s">
        <v>84</v>
      </c>
      <c r="K105" s="55" t="s">
        <v>119</v>
      </c>
      <c r="L105" s="56">
        <v>3</v>
      </c>
      <c r="M105" s="17"/>
      <c r="N105" s="17"/>
      <c r="O105" s="17"/>
      <c r="P105" s="17"/>
      <c r="Q105" s="17"/>
      <c r="R105" s="17"/>
      <c r="S105" s="17"/>
    </row>
    <row r="106" spans="1:19" s="36" customFormat="1" ht="12.75" customHeight="1">
      <c r="A106" s="237">
        <v>45668</v>
      </c>
      <c r="B106" s="147" t="str">
        <f t="shared" si="14"/>
        <v>sobota</v>
      </c>
      <c r="C106" s="57" t="s">
        <v>65</v>
      </c>
      <c r="D106" s="125" t="s">
        <v>41</v>
      </c>
      <c r="E106" s="198">
        <v>0.67013888888888884</v>
      </c>
      <c r="F106" s="57" t="s">
        <v>34</v>
      </c>
      <c r="G106" s="198">
        <v>0.77083333333333337</v>
      </c>
      <c r="H106" s="159"/>
      <c r="I106" s="54"/>
      <c r="J106" s="162"/>
      <c r="K106" s="55"/>
      <c r="L106" s="56"/>
      <c r="M106" s="17"/>
      <c r="N106" s="17"/>
      <c r="O106" s="17"/>
      <c r="P106" s="17"/>
      <c r="Q106" s="17"/>
      <c r="R106" s="17"/>
      <c r="S106" s="17"/>
    </row>
    <row r="107" spans="1:19" s="36" customFormat="1" ht="12.75" customHeight="1" thickBot="1">
      <c r="A107" s="237">
        <v>45668</v>
      </c>
      <c r="B107" s="147" t="str">
        <f t="shared" si="14"/>
        <v>sobota</v>
      </c>
      <c r="C107" s="61" t="s">
        <v>65</v>
      </c>
      <c r="D107" s="199" t="s">
        <v>41</v>
      </c>
      <c r="E107" s="207">
        <v>0.77777777777777779</v>
      </c>
      <c r="F107" s="61" t="s">
        <v>34</v>
      </c>
      <c r="G107" s="207">
        <v>0.87847222222222221</v>
      </c>
      <c r="H107" s="101"/>
      <c r="I107" s="92"/>
      <c r="J107" s="93"/>
      <c r="K107" s="55"/>
      <c r="L107" s="56"/>
      <c r="M107" s="34"/>
      <c r="N107" s="17"/>
      <c r="O107" s="17"/>
      <c r="P107" s="17"/>
      <c r="Q107" s="17"/>
      <c r="R107" s="17"/>
      <c r="S107" s="17"/>
    </row>
    <row r="108" spans="1:19" s="36" customFormat="1" ht="12.75" customHeight="1">
      <c r="A108" s="222">
        <v>45669</v>
      </c>
      <c r="B108" s="148" t="str">
        <f t="shared" si="14"/>
        <v>niedziela</v>
      </c>
      <c r="C108" s="64" t="s">
        <v>65</v>
      </c>
      <c r="D108" s="151" t="s">
        <v>41</v>
      </c>
      <c r="E108" s="83">
        <v>0.33333333333333331</v>
      </c>
      <c r="F108" s="45" t="s">
        <v>34</v>
      </c>
      <c r="G108" s="47">
        <v>0.43402777777777773</v>
      </c>
      <c r="H108" s="84" t="s">
        <v>52</v>
      </c>
      <c r="I108" s="48" t="s">
        <v>121</v>
      </c>
      <c r="J108" s="324" t="s">
        <v>126</v>
      </c>
      <c r="K108" s="377" t="s">
        <v>129</v>
      </c>
      <c r="L108" s="50">
        <v>3</v>
      </c>
      <c r="M108" s="17"/>
      <c r="N108" s="17"/>
      <c r="O108" s="17"/>
      <c r="P108" s="17"/>
      <c r="Q108" s="17"/>
      <c r="R108" s="17"/>
      <c r="S108" s="17"/>
    </row>
    <row r="109" spans="1:19" s="36" customFormat="1" ht="12.75" customHeight="1">
      <c r="A109" s="224">
        <v>45669</v>
      </c>
      <c r="B109" s="145" t="str">
        <f t="shared" si="14"/>
        <v>niedziela</v>
      </c>
      <c r="C109" s="57" t="s">
        <v>65</v>
      </c>
      <c r="D109" s="125" t="s">
        <v>41</v>
      </c>
      <c r="E109" s="198">
        <v>0.33333333333333331</v>
      </c>
      <c r="F109" s="288" t="s">
        <v>34</v>
      </c>
      <c r="G109" s="284">
        <v>0.43402777777777773</v>
      </c>
      <c r="H109" s="85" t="s">
        <v>57</v>
      </c>
      <c r="I109" s="54" t="s">
        <v>121</v>
      </c>
      <c r="J109" s="85" t="s">
        <v>48</v>
      </c>
      <c r="K109" s="330" t="s">
        <v>130</v>
      </c>
      <c r="L109" s="56">
        <v>3</v>
      </c>
      <c r="M109" s="17"/>
      <c r="N109" s="17"/>
      <c r="O109" s="17"/>
      <c r="P109" s="17"/>
      <c r="Q109" s="17"/>
      <c r="R109" s="17"/>
      <c r="S109" s="17"/>
    </row>
    <row r="110" spans="1:19" s="36" customFormat="1" ht="12.75" customHeight="1">
      <c r="A110" s="224">
        <v>45669</v>
      </c>
      <c r="B110" s="145" t="str">
        <f t="shared" si="14"/>
        <v>niedziela</v>
      </c>
      <c r="C110" s="57" t="s">
        <v>65</v>
      </c>
      <c r="D110" s="125" t="s">
        <v>41</v>
      </c>
      <c r="E110" s="198">
        <v>0.44097222222222227</v>
      </c>
      <c r="F110" s="288" t="s">
        <v>34</v>
      </c>
      <c r="G110" s="284">
        <v>0.54166666666666663</v>
      </c>
      <c r="H110" s="85" t="s">
        <v>56</v>
      </c>
      <c r="I110" s="54" t="s">
        <v>121</v>
      </c>
      <c r="J110" s="85" t="s">
        <v>48</v>
      </c>
      <c r="K110" s="330" t="s">
        <v>130</v>
      </c>
      <c r="L110" s="56">
        <v>3</v>
      </c>
      <c r="M110" s="17"/>
      <c r="N110" s="17"/>
      <c r="O110" s="17"/>
      <c r="P110" s="17"/>
      <c r="Q110" s="17"/>
      <c r="R110" s="17"/>
      <c r="S110" s="17"/>
    </row>
    <row r="111" spans="1:19" s="36" customFormat="1" ht="12.75" customHeight="1">
      <c r="A111" s="224">
        <v>45669</v>
      </c>
      <c r="B111" s="145" t="str">
        <f t="shared" si="14"/>
        <v>niedziela</v>
      </c>
      <c r="C111" s="57" t="s">
        <v>65</v>
      </c>
      <c r="D111" s="125" t="s">
        <v>41</v>
      </c>
      <c r="E111" s="53">
        <v>0.44097222222222227</v>
      </c>
      <c r="F111" s="51" t="s">
        <v>34</v>
      </c>
      <c r="G111" s="53">
        <v>0.54166666666666663</v>
      </c>
      <c r="H111" s="85" t="s">
        <v>53</v>
      </c>
      <c r="I111" s="54" t="s">
        <v>121</v>
      </c>
      <c r="J111" s="311" t="s">
        <v>126</v>
      </c>
      <c r="K111" s="330" t="s">
        <v>129</v>
      </c>
      <c r="L111" s="56">
        <v>3</v>
      </c>
      <c r="M111" s="34"/>
      <c r="N111" s="17"/>
      <c r="O111" s="17"/>
      <c r="P111" s="17"/>
      <c r="Q111" s="17"/>
      <c r="R111" s="17"/>
      <c r="S111" s="17"/>
    </row>
    <row r="112" spans="1:19" s="36" customFormat="1" ht="12.75" customHeight="1">
      <c r="A112" s="224">
        <v>45669</v>
      </c>
      <c r="B112" s="145" t="str">
        <f t="shared" si="14"/>
        <v>niedziela</v>
      </c>
      <c r="C112" s="57" t="s">
        <v>65</v>
      </c>
      <c r="D112" s="125" t="s">
        <v>41</v>
      </c>
      <c r="E112" s="53">
        <v>0.5625</v>
      </c>
      <c r="F112" s="51" t="s">
        <v>34</v>
      </c>
      <c r="G112" s="53">
        <v>0.66319444444444442</v>
      </c>
      <c r="H112" s="86" t="s">
        <v>107</v>
      </c>
      <c r="I112" s="54" t="s">
        <v>120</v>
      </c>
      <c r="J112" s="281" t="s">
        <v>84</v>
      </c>
      <c r="K112" s="330" t="s">
        <v>132</v>
      </c>
      <c r="L112" s="56">
        <v>3</v>
      </c>
      <c r="M112" s="17"/>
      <c r="N112" s="17"/>
      <c r="O112" s="17"/>
      <c r="P112" s="17"/>
      <c r="Q112" s="17"/>
      <c r="R112" s="17"/>
      <c r="S112" s="17"/>
    </row>
    <row r="113" spans="1:13" s="17" customFormat="1">
      <c r="A113" s="224">
        <v>45669</v>
      </c>
      <c r="B113" s="145" t="str">
        <f t="shared" si="14"/>
        <v>niedziela</v>
      </c>
      <c r="C113" s="51" t="s">
        <v>65</v>
      </c>
      <c r="D113" s="52" t="s">
        <v>41</v>
      </c>
      <c r="E113" s="53">
        <v>0.67013888888888884</v>
      </c>
      <c r="F113" s="51" t="s">
        <v>34</v>
      </c>
      <c r="G113" s="53">
        <v>0.77083333333333337</v>
      </c>
      <c r="H113" s="276" t="s">
        <v>59</v>
      </c>
      <c r="I113" s="54" t="s">
        <v>120</v>
      </c>
      <c r="J113" s="276" t="s">
        <v>44</v>
      </c>
      <c r="K113" s="137" t="s">
        <v>132</v>
      </c>
      <c r="L113" s="56">
        <v>3</v>
      </c>
      <c r="M113" s="34"/>
    </row>
    <row r="114" spans="1:13" s="17" customFormat="1">
      <c r="A114" s="219">
        <v>45669</v>
      </c>
      <c r="B114" s="145" t="str">
        <f t="shared" si="14"/>
        <v>niedziela</v>
      </c>
      <c r="C114" s="51" t="s">
        <v>65</v>
      </c>
      <c r="D114" s="52" t="s">
        <v>41</v>
      </c>
      <c r="E114" s="53">
        <v>0.77777777777777779</v>
      </c>
      <c r="F114" s="51" t="s">
        <v>34</v>
      </c>
      <c r="G114" s="53">
        <v>0.87847222222222221</v>
      </c>
      <c r="H114" s="390" t="s">
        <v>85</v>
      </c>
      <c r="I114" s="391" t="s">
        <v>140</v>
      </c>
      <c r="J114" s="392" t="s">
        <v>101</v>
      </c>
      <c r="K114" s="122" t="s">
        <v>141</v>
      </c>
      <c r="L114" s="56">
        <v>3</v>
      </c>
    </row>
    <row r="115" spans="1:13" s="17" customFormat="1" ht="15" thickBot="1">
      <c r="A115" s="229">
        <v>45669</v>
      </c>
      <c r="B115" s="149" t="str">
        <f t="shared" ref="B115" si="15">IF(WEEKDAY(A115,2)=5,"piątek",IF(WEEKDAY(A115,2)=6,"sobota",IF(WEEKDAY(A115,2)=7,"niedziela","Błąd")))</f>
        <v>niedziela</v>
      </c>
      <c r="C115" s="59" t="s">
        <v>65</v>
      </c>
      <c r="D115" s="63" t="s">
        <v>41</v>
      </c>
      <c r="E115" s="58">
        <v>0.77777777777777779</v>
      </c>
      <c r="F115" s="59" t="s">
        <v>34</v>
      </c>
      <c r="G115" s="58">
        <v>0.87847222222222221</v>
      </c>
      <c r="H115" s="431" t="s">
        <v>86</v>
      </c>
      <c r="I115" s="432" t="s">
        <v>120</v>
      </c>
      <c r="J115" s="433" t="s">
        <v>70</v>
      </c>
      <c r="K115" s="446" t="s">
        <v>142</v>
      </c>
      <c r="L115" s="113">
        <v>3</v>
      </c>
    </row>
    <row r="116" spans="1:13" s="17" customFormat="1">
      <c r="A116" s="172">
        <v>45674</v>
      </c>
      <c r="B116" s="174" t="str">
        <f t="shared" si="14"/>
        <v>piątek</v>
      </c>
      <c r="C116" s="103" t="s">
        <v>65</v>
      </c>
      <c r="D116" s="104" t="s">
        <v>41</v>
      </c>
      <c r="E116" s="114">
        <v>0.70833333333333337</v>
      </c>
      <c r="F116" s="115" t="s">
        <v>34</v>
      </c>
      <c r="G116" s="114">
        <v>0.84027777777777779</v>
      </c>
      <c r="H116" s="355" t="s">
        <v>58</v>
      </c>
      <c r="I116" s="110" t="s">
        <v>127</v>
      </c>
      <c r="J116" s="119" t="s">
        <v>36</v>
      </c>
      <c r="K116" s="180" t="s">
        <v>128</v>
      </c>
      <c r="L116" s="111">
        <v>4</v>
      </c>
    </row>
    <row r="117" spans="1:13" s="17" customFormat="1">
      <c r="A117" s="178">
        <v>45674</v>
      </c>
      <c r="B117" s="177" t="str">
        <f t="shared" si="14"/>
        <v>piątek</v>
      </c>
      <c r="C117" s="106" t="s">
        <v>65</v>
      </c>
      <c r="D117" s="107" t="s">
        <v>41</v>
      </c>
      <c r="E117" s="129">
        <v>0.70833333333333337</v>
      </c>
      <c r="F117" s="130" t="s">
        <v>34</v>
      </c>
      <c r="G117" s="129">
        <v>0.84027777777777779</v>
      </c>
      <c r="H117" s="390" t="s">
        <v>85</v>
      </c>
      <c r="I117" s="391" t="s">
        <v>140</v>
      </c>
      <c r="J117" s="392" t="s">
        <v>101</v>
      </c>
      <c r="K117" s="190" t="s">
        <v>141</v>
      </c>
      <c r="L117" s="132">
        <v>4</v>
      </c>
    </row>
    <row r="118" spans="1:13" s="17" customFormat="1" ht="15" thickBot="1">
      <c r="A118" s="173">
        <v>45674</v>
      </c>
      <c r="B118" s="175" t="str">
        <f t="shared" ref="B118" si="16">IF(WEEKDAY(A118,2)=5,"piątek",IF(WEEKDAY(A118,2)=6,"sobota",IF(WEEKDAY(A118,2)=7,"niedziela","Błąd")))</f>
        <v>piątek</v>
      </c>
      <c r="C118" s="108" t="s">
        <v>65</v>
      </c>
      <c r="D118" s="109" t="s">
        <v>41</v>
      </c>
      <c r="E118" s="116">
        <v>0.70833333333333337</v>
      </c>
      <c r="F118" s="117" t="s">
        <v>34</v>
      </c>
      <c r="G118" s="116">
        <v>0.80902777777777779</v>
      </c>
      <c r="H118" s="431" t="s">
        <v>86</v>
      </c>
      <c r="I118" s="432" t="s">
        <v>120</v>
      </c>
      <c r="J118" s="433" t="s">
        <v>70</v>
      </c>
      <c r="K118" s="446" t="s">
        <v>142</v>
      </c>
      <c r="L118" s="113">
        <v>3</v>
      </c>
      <c r="M118" s="34"/>
    </row>
    <row r="119" spans="1:13" s="17" customFormat="1">
      <c r="A119" s="216">
        <v>45675</v>
      </c>
      <c r="B119" s="150" t="str">
        <f t="shared" si="14"/>
        <v>sobota</v>
      </c>
      <c r="C119" s="45" t="s">
        <v>65</v>
      </c>
      <c r="D119" s="46" t="s">
        <v>41</v>
      </c>
      <c r="E119" s="205">
        <v>0.33333333333333331</v>
      </c>
      <c r="F119" s="64" t="s">
        <v>34</v>
      </c>
      <c r="G119" s="205">
        <v>0.43402777777777773</v>
      </c>
      <c r="H119" s="331" t="s">
        <v>108</v>
      </c>
      <c r="I119" s="48" t="s">
        <v>120</v>
      </c>
      <c r="J119" s="332" t="s">
        <v>44</v>
      </c>
      <c r="K119" s="138" t="s">
        <v>132</v>
      </c>
      <c r="L119" s="50">
        <v>3</v>
      </c>
    </row>
    <row r="120" spans="1:13" s="17" customFormat="1">
      <c r="A120" s="216">
        <v>45675</v>
      </c>
      <c r="B120" s="140" t="str">
        <f t="shared" si="14"/>
        <v>sobota</v>
      </c>
      <c r="C120" s="51" t="s">
        <v>65</v>
      </c>
      <c r="D120" s="52" t="s">
        <v>41</v>
      </c>
      <c r="E120" s="198">
        <v>0.44097222222222227</v>
      </c>
      <c r="F120" s="57" t="s">
        <v>34</v>
      </c>
      <c r="G120" s="198">
        <v>0.54166666666666663</v>
      </c>
      <c r="H120" s="86" t="s">
        <v>107</v>
      </c>
      <c r="I120" s="54" t="s">
        <v>120</v>
      </c>
      <c r="J120" s="281" t="s">
        <v>84</v>
      </c>
      <c r="K120" s="330" t="s">
        <v>133</v>
      </c>
      <c r="L120" s="56">
        <v>3</v>
      </c>
    </row>
    <row r="121" spans="1:13" s="17" customFormat="1">
      <c r="A121" s="216">
        <v>45675</v>
      </c>
      <c r="B121" s="140" t="str">
        <f t="shared" si="14"/>
        <v>sobota</v>
      </c>
      <c r="C121" s="51" t="s">
        <v>65</v>
      </c>
      <c r="D121" s="52" t="s">
        <v>41</v>
      </c>
      <c r="E121" s="198">
        <v>0.5625</v>
      </c>
      <c r="F121" s="57" t="s">
        <v>34</v>
      </c>
      <c r="G121" s="198">
        <v>0.66319444444444442</v>
      </c>
      <c r="H121" s="159"/>
      <c r="I121" s="54"/>
      <c r="J121" s="154"/>
      <c r="K121" s="137"/>
      <c r="L121" s="56"/>
    </row>
    <row r="122" spans="1:13" s="17" customFormat="1">
      <c r="A122" s="216">
        <v>45675</v>
      </c>
      <c r="B122" s="140" t="str">
        <f t="shared" si="14"/>
        <v>sobota</v>
      </c>
      <c r="C122" s="51" t="s">
        <v>65</v>
      </c>
      <c r="D122" s="52" t="s">
        <v>41</v>
      </c>
      <c r="E122" s="198">
        <v>0.67013888888888884</v>
      </c>
      <c r="F122" s="57" t="s">
        <v>34</v>
      </c>
      <c r="G122" s="198">
        <v>0.77083333333333337</v>
      </c>
      <c r="H122" s="159"/>
      <c r="I122" s="54"/>
      <c r="J122" s="154"/>
      <c r="K122" s="137"/>
      <c r="L122" s="56"/>
      <c r="M122" s="34"/>
    </row>
    <row r="123" spans="1:13" s="17" customFormat="1" ht="15" thickBot="1">
      <c r="A123" s="216">
        <v>45675</v>
      </c>
      <c r="B123" s="140" t="str">
        <f t="shared" ref="B123:B124" si="17">IF(WEEKDAY(A123,2)=5,"piątek",IF(WEEKDAY(A123,2)=6,"sobota",IF(WEEKDAY(A123,2)=7,"niedziela","Błąd")))</f>
        <v>sobota</v>
      </c>
      <c r="C123" s="51" t="s">
        <v>65</v>
      </c>
      <c r="D123" s="52" t="s">
        <v>41</v>
      </c>
      <c r="E123" s="207">
        <v>0.77777777777777779</v>
      </c>
      <c r="F123" s="61" t="s">
        <v>34</v>
      </c>
      <c r="G123" s="207">
        <v>0.87847222222222221</v>
      </c>
      <c r="H123" s="169"/>
      <c r="I123" s="60"/>
      <c r="J123" s="170"/>
      <c r="K123" s="168"/>
      <c r="L123" s="62"/>
    </row>
    <row r="124" spans="1:13" s="17" customFormat="1">
      <c r="A124" s="228">
        <v>45676</v>
      </c>
      <c r="B124" s="235" t="str">
        <f t="shared" si="17"/>
        <v>niedziela</v>
      </c>
      <c r="C124" s="45" t="s">
        <v>65</v>
      </c>
      <c r="D124" s="46" t="s">
        <v>41</v>
      </c>
      <c r="E124" s="205">
        <v>0.33333333333333331</v>
      </c>
      <c r="F124" s="64" t="s">
        <v>34</v>
      </c>
      <c r="G124" s="205">
        <v>0.43402777777777773</v>
      </c>
      <c r="H124" s="331" t="s">
        <v>108</v>
      </c>
      <c r="I124" s="48" t="s">
        <v>120</v>
      </c>
      <c r="J124" s="332" t="s">
        <v>44</v>
      </c>
      <c r="K124" s="138" t="s">
        <v>132</v>
      </c>
      <c r="L124" s="50">
        <v>3</v>
      </c>
      <c r="M124" s="34"/>
    </row>
    <row r="125" spans="1:13" s="17" customFormat="1">
      <c r="A125" s="219">
        <v>45676</v>
      </c>
      <c r="B125" s="208" t="str">
        <f t="shared" si="14"/>
        <v>niedziela</v>
      </c>
      <c r="C125" s="51" t="s">
        <v>65</v>
      </c>
      <c r="D125" s="52" t="s">
        <v>41</v>
      </c>
      <c r="E125" s="198">
        <v>0.44097222222222227</v>
      </c>
      <c r="F125" s="57" t="s">
        <v>34</v>
      </c>
      <c r="G125" s="198">
        <v>0.54166666666666663</v>
      </c>
      <c r="H125" s="193" t="s">
        <v>59</v>
      </c>
      <c r="I125" s="54" t="s">
        <v>120</v>
      </c>
      <c r="J125" s="276" t="s">
        <v>44</v>
      </c>
      <c r="K125" s="137" t="s">
        <v>132</v>
      </c>
      <c r="L125" s="56">
        <v>3</v>
      </c>
    </row>
    <row r="126" spans="1:13" s="17" customFormat="1">
      <c r="A126" s="219">
        <v>45676</v>
      </c>
      <c r="B126" s="145" t="str">
        <f t="shared" si="14"/>
        <v>niedziela</v>
      </c>
      <c r="C126" s="51" t="s">
        <v>65</v>
      </c>
      <c r="D126" s="52" t="s">
        <v>41</v>
      </c>
      <c r="E126" s="198">
        <v>0.5625</v>
      </c>
      <c r="F126" s="57" t="s">
        <v>34</v>
      </c>
      <c r="G126" s="198">
        <v>0.66319444444444442</v>
      </c>
      <c r="H126" s="240"/>
      <c r="I126" s="194"/>
      <c r="J126" s="197"/>
      <c r="K126" s="201"/>
      <c r="L126" s="56"/>
    </row>
    <row r="127" spans="1:13" s="17" customFormat="1">
      <c r="A127" s="219">
        <v>45676</v>
      </c>
      <c r="B127" s="145" t="str">
        <f t="shared" si="14"/>
        <v>niedziela</v>
      </c>
      <c r="C127" s="51" t="s">
        <v>65</v>
      </c>
      <c r="D127" s="52" t="s">
        <v>41</v>
      </c>
      <c r="E127" s="198">
        <v>0.67013888888888884</v>
      </c>
      <c r="F127" s="57" t="s">
        <v>34</v>
      </c>
      <c r="G127" s="198">
        <v>0.77083333333333337</v>
      </c>
      <c r="H127" s="159"/>
      <c r="I127" s="54"/>
      <c r="J127" s="154"/>
      <c r="K127" s="201"/>
      <c r="L127" s="56"/>
    </row>
    <row r="128" spans="1:13" s="17" customFormat="1" ht="15" thickBot="1">
      <c r="A128" s="229">
        <v>45676</v>
      </c>
      <c r="B128" s="149" t="str">
        <f t="shared" si="14"/>
        <v>niedziela</v>
      </c>
      <c r="C128" s="59" t="s">
        <v>65</v>
      </c>
      <c r="D128" s="63" t="s">
        <v>41</v>
      </c>
      <c r="E128" s="207">
        <v>0.77777777777777779</v>
      </c>
      <c r="F128" s="61" t="s">
        <v>34</v>
      </c>
      <c r="G128" s="207">
        <v>0.87847222222222221</v>
      </c>
      <c r="H128" s="169"/>
      <c r="I128" s="60"/>
      <c r="J128" s="170"/>
      <c r="K128" s="128"/>
      <c r="L128" s="62"/>
      <c r="M128" s="34"/>
    </row>
    <row r="129" spans="1:13" s="17" customFormat="1">
      <c r="A129" s="172">
        <v>45681</v>
      </c>
      <c r="B129" s="177" t="str">
        <f t="shared" ref="B129:B131" si="18">IF(WEEKDAY(A129,2)=5,"piątek",IF(WEEKDAY(A129,2)=6,"sobota",IF(WEEKDAY(A129,2)=7,"niedziela","Błąd")))</f>
        <v>piątek</v>
      </c>
      <c r="C129" s="106" t="s">
        <v>65</v>
      </c>
      <c r="D129" s="107" t="s">
        <v>41</v>
      </c>
      <c r="E129" s="114">
        <v>0.70833333333333337</v>
      </c>
      <c r="F129" s="115" t="s">
        <v>34</v>
      </c>
      <c r="G129" s="114">
        <v>0.80902777777777779</v>
      </c>
      <c r="H129" s="390" t="s">
        <v>85</v>
      </c>
      <c r="I129" s="391" t="s">
        <v>140</v>
      </c>
      <c r="J129" s="392" t="s">
        <v>101</v>
      </c>
      <c r="K129" s="190" t="s">
        <v>141</v>
      </c>
      <c r="L129" s="132">
        <v>3</v>
      </c>
    </row>
    <row r="130" spans="1:13" s="17" customFormat="1">
      <c r="A130" s="178">
        <v>45681</v>
      </c>
      <c r="B130" s="177" t="str">
        <f t="shared" si="18"/>
        <v>piątek</v>
      </c>
      <c r="C130" s="106" t="s">
        <v>65</v>
      </c>
      <c r="D130" s="107" t="s">
        <v>41</v>
      </c>
      <c r="E130" s="129">
        <v>0.70833333333333337</v>
      </c>
      <c r="F130" s="130" t="s">
        <v>34</v>
      </c>
      <c r="G130" s="129">
        <v>0.80902777777777779</v>
      </c>
      <c r="H130" s="427" t="s">
        <v>86</v>
      </c>
      <c r="I130" s="428" t="s">
        <v>120</v>
      </c>
      <c r="J130" s="429" t="s">
        <v>70</v>
      </c>
      <c r="K130" s="430" t="s">
        <v>142</v>
      </c>
      <c r="L130" s="132">
        <v>3</v>
      </c>
    </row>
    <row r="131" spans="1:13" s="17" customFormat="1" ht="15" thickBot="1">
      <c r="A131" s="173">
        <v>45681</v>
      </c>
      <c r="B131" s="175" t="str">
        <f t="shared" si="18"/>
        <v>piątek</v>
      </c>
      <c r="C131" s="108" t="s">
        <v>65</v>
      </c>
      <c r="D131" s="109" t="s">
        <v>41</v>
      </c>
      <c r="E131" s="116">
        <v>0.70833333333333337</v>
      </c>
      <c r="F131" s="117" t="s">
        <v>34</v>
      </c>
      <c r="G131" s="116">
        <v>0.80902777777777779</v>
      </c>
      <c r="H131" s="192"/>
      <c r="I131" s="131"/>
      <c r="J131" s="133"/>
      <c r="K131" s="190"/>
      <c r="L131" s="132"/>
    </row>
    <row r="132" spans="1:13" s="17" customFormat="1">
      <c r="A132" s="236">
        <v>45682</v>
      </c>
      <c r="B132" s="146" t="str">
        <f t="shared" si="14"/>
        <v>sobota</v>
      </c>
      <c r="C132" s="45" t="s">
        <v>65</v>
      </c>
      <c r="D132" s="46" t="s">
        <v>41</v>
      </c>
      <c r="E132" s="83">
        <v>0.33333333333333331</v>
      </c>
      <c r="F132" s="45" t="s">
        <v>34</v>
      </c>
      <c r="G132" s="47">
        <v>0.43402777777777773</v>
      </c>
      <c r="H132" s="84"/>
      <c r="I132" s="48"/>
      <c r="J132" s="88"/>
      <c r="K132" s="138"/>
      <c r="L132" s="50"/>
      <c r="M132" s="34"/>
    </row>
    <row r="133" spans="1:13" s="17" customFormat="1">
      <c r="A133" s="237">
        <v>45682</v>
      </c>
      <c r="B133" s="147" t="str">
        <f t="shared" si="14"/>
        <v>sobota</v>
      </c>
      <c r="C133" s="51" t="s">
        <v>65</v>
      </c>
      <c r="D133" s="52" t="s">
        <v>41</v>
      </c>
      <c r="E133" s="53">
        <v>0.44097222222222227</v>
      </c>
      <c r="F133" s="51" t="s">
        <v>34</v>
      </c>
      <c r="G133" s="53">
        <v>0.54166666666666663</v>
      </c>
      <c r="H133" s="85"/>
      <c r="I133" s="54"/>
      <c r="J133" s="87"/>
      <c r="K133" s="137"/>
      <c r="L133" s="56"/>
    </row>
    <row r="134" spans="1:13" s="17" customFormat="1">
      <c r="A134" s="237">
        <v>45682</v>
      </c>
      <c r="B134" s="147" t="str">
        <f t="shared" si="14"/>
        <v>sobota</v>
      </c>
      <c r="C134" s="51" t="s">
        <v>65</v>
      </c>
      <c r="D134" s="52" t="s">
        <v>41</v>
      </c>
      <c r="E134" s="53">
        <v>0.5625</v>
      </c>
      <c r="F134" s="51" t="s">
        <v>34</v>
      </c>
      <c r="G134" s="53">
        <v>0.66319444444444442</v>
      </c>
      <c r="H134" s="85"/>
      <c r="I134" s="54"/>
      <c r="J134" s="87"/>
      <c r="K134" s="122"/>
      <c r="L134" s="56"/>
    </row>
    <row r="135" spans="1:13" s="17" customFormat="1">
      <c r="A135" s="237">
        <v>45682</v>
      </c>
      <c r="B135" s="147" t="str">
        <f t="shared" si="14"/>
        <v>sobota</v>
      </c>
      <c r="C135" s="51" t="s">
        <v>65</v>
      </c>
      <c r="D135" s="52" t="s">
        <v>41</v>
      </c>
      <c r="E135" s="53">
        <v>0.67013888888888884</v>
      </c>
      <c r="F135" s="51" t="s">
        <v>34</v>
      </c>
      <c r="G135" s="53">
        <v>0.77083333333333337</v>
      </c>
      <c r="H135" s="85"/>
      <c r="I135" s="54"/>
      <c r="J135" s="87"/>
      <c r="K135" s="122"/>
      <c r="L135" s="56"/>
    </row>
    <row r="136" spans="1:13" s="17" customFormat="1" ht="15" thickBot="1">
      <c r="A136" s="237">
        <v>45682</v>
      </c>
      <c r="B136" s="147" t="str">
        <f t="shared" si="14"/>
        <v>sobota</v>
      </c>
      <c r="C136" s="59" t="s">
        <v>65</v>
      </c>
      <c r="D136" s="63" t="s">
        <v>41</v>
      </c>
      <c r="E136" s="58">
        <v>0.77777777777777779</v>
      </c>
      <c r="F136" s="59" t="s">
        <v>34</v>
      </c>
      <c r="G136" s="58">
        <v>0.87847222222222221</v>
      </c>
      <c r="H136" s="157"/>
      <c r="I136" s="60"/>
      <c r="J136" s="170"/>
      <c r="K136" s="128"/>
      <c r="L136" s="62"/>
    </row>
    <row r="137" spans="1:13" s="17" customFormat="1">
      <c r="A137" s="222">
        <v>45683</v>
      </c>
      <c r="B137" s="148" t="str">
        <f t="shared" si="14"/>
        <v>niedziela</v>
      </c>
      <c r="C137" s="45" t="s">
        <v>65</v>
      </c>
      <c r="D137" s="46" t="s">
        <v>41</v>
      </c>
      <c r="E137" s="83">
        <v>0.33333333333333331</v>
      </c>
      <c r="F137" s="45" t="s">
        <v>34</v>
      </c>
      <c r="G137" s="47">
        <v>0.43402777777777773</v>
      </c>
      <c r="H137" s="84"/>
      <c r="I137" s="48"/>
      <c r="J137" s="88"/>
      <c r="K137" s="138"/>
      <c r="L137" s="50"/>
    </row>
    <row r="138" spans="1:13" s="17" customFormat="1">
      <c r="A138" s="224">
        <v>45319</v>
      </c>
      <c r="B138" s="145" t="str">
        <f t="shared" si="14"/>
        <v>niedziela</v>
      </c>
      <c r="C138" s="51" t="s">
        <v>65</v>
      </c>
      <c r="D138" s="52" t="s">
        <v>41</v>
      </c>
      <c r="E138" s="53">
        <v>0.44097222222222227</v>
      </c>
      <c r="F138" s="51" t="s">
        <v>34</v>
      </c>
      <c r="G138" s="53">
        <v>0.54166666666666663</v>
      </c>
      <c r="H138" s="85"/>
      <c r="I138" s="54"/>
      <c r="J138" s="87"/>
      <c r="K138" s="137"/>
      <c r="L138" s="56"/>
    </row>
    <row r="139" spans="1:13" s="17" customFormat="1">
      <c r="A139" s="224">
        <v>45319</v>
      </c>
      <c r="B139" s="145" t="str">
        <f t="shared" si="14"/>
        <v>niedziela</v>
      </c>
      <c r="C139" s="51" t="s">
        <v>65</v>
      </c>
      <c r="D139" s="52" t="s">
        <v>41</v>
      </c>
      <c r="E139" s="53">
        <v>0.5625</v>
      </c>
      <c r="F139" s="51" t="s">
        <v>34</v>
      </c>
      <c r="G139" s="53">
        <v>0.66319444444444442</v>
      </c>
      <c r="H139" s="85"/>
      <c r="I139" s="54"/>
      <c r="J139" s="87"/>
      <c r="K139" s="122"/>
      <c r="L139" s="56"/>
    </row>
    <row r="140" spans="1:13" s="17" customFormat="1">
      <c r="A140" s="224">
        <v>45319</v>
      </c>
      <c r="B140" s="145" t="str">
        <f t="shared" si="14"/>
        <v>niedziela</v>
      </c>
      <c r="C140" s="51" t="s">
        <v>65</v>
      </c>
      <c r="D140" s="52" t="s">
        <v>41</v>
      </c>
      <c r="E140" s="53">
        <v>0.67013888888888884</v>
      </c>
      <c r="F140" s="51" t="s">
        <v>34</v>
      </c>
      <c r="G140" s="53">
        <v>0.77083333333333337</v>
      </c>
      <c r="H140" s="85"/>
      <c r="I140" s="54"/>
      <c r="J140" s="87"/>
      <c r="K140" s="122"/>
      <c r="L140" s="56"/>
    </row>
    <row r="141" spans="1:13" s="17" customFormat="1" ht="15" thickBot="1">
      <c r="A141" s="226">
        <v>45319</v>
      </c>
      <c r="B141" s="149" t="str">
        <f t="shared" si="14"/>
        <v>niedziela</v>
      </c>
      <c r="C141" s="59" t="s">
        <v>65</v>
      </c>
      <c r="D141" s="63" t="s">
        <v>41</v>
      </c>
      <c r="E141" s="58">
        <v>0.77777777777777779</v>
      </c>
      <c r="F141" s="59" t="s">
        <v>34</v>
      </c>
      <c r="G141" s="58">
        <v>0.87847222222222221</v>
      </c>
      <c r="H141" s="102"/>
      <c r="I141" s="60"/>
      <c r="J141" s="152"/>
      <c r="K141" s="128"/>
      <c r="L141" s="62"/>
    </row>
    <row r="142" spans="1:13" s="17" customFormat="1" ht="13.5" thickBot="1">
      <c r="A142" s="65"/>
      <c r="B142" s="66"/>
      <c r="C142" s="67"/>
      <c r="D142" s="66"/>
      <c r="E142" s="66"/>
      <c r="F142" s="66"/>
      <c r="G142" s="66"/>
      <c r="H142" s="66"/>
      <c r="I142" s="68"/>
      <c r="J142" s="69"/>
      <c r="K142" s="70"/>
      <c r="L142" s="71">
        <f>SUM(L8:L141)</f>
        <v>279</v>
      </c>
    </row>
    <row r="143" spans="1:13" s="17" customFormat="1" ht="12.75">
      <c r="A143" s="66"/>
      <c r="B143" s="66"/>
      <c r="C143" s="67"/>
      <c r="D143" s="66"/>
      <c r="E143" s="66"/>
      <c r="F143" s="66"/>
      <c r="G143" s="66"/>
      <c r="H143" s="72" t="s">
        <v>35</v>
      </c>
      <c r="I143" s="73"/>
      <c r="J143" s="74"/>
      <c r="K143" s="75"/>
      <c r="L143" s="66"/>
    </row>
    <row r="144" spans="1:13" s="17" customFormat="1" ht="12.75">
      <c r="A144" s="66"/>
      <c r="B144" s="66"/>
      <c r="C144" s="67"/>
      <c r="D144" s="66"/>
      <c r="E144" s="66"/>
      <c r="F144" s="66"/>
      <c r="G144" s="66"/>
      <c r="H144" s="76"/>
      <c r="I144" s="77"/>
      <c r="J144" s="78"/>
      <c r="K144" s="75"/>
      <c r="L144" s="66"/>
    </row>
    <row r="145" spans="1:12" s="17" customFormat="1" ht="12.75">
      <c r="A145" s="66"/>
      <c r="B145" s="66"/>
      <c r="C145" s="67"/>
      <c r="D145" s="66"/>
      <c r="E145" s="66"/>
      <c r="F145" s="66"/>
      <c r="G145" s="66"/>
      <c r="H145" s="76"/>
      <c r="I145" s="77"/>
      <c r="J145" s="78"/>
      <c r="K145" s="75"/>
      <c r="L145" s="66"/>
    </row>
    <row r="146" spans="1:12" s="17" customFormat="1" ht="12.75">
      <c r="A146" s="66"/>
      <c r="B146" s="66"/>
      <c r="C146" s="67"/>
      <c r="D146" s="66"/>
      <c r="E146" s="66"/>
      <c r="F146" s="66"/>
      <c r="G146" s="66"/>
      <c r="H146" s="275" t="s">
        <v>45</v>
      </c>
      <c r="I146" s="94">
        <f>SUMIF($H$8:$H$128,H146,$L$8:$L$128)</f>
        <v>9</v>
      </c>
      <c r="J146" s="123" t="s">
        <v>106</v>
      </c>
      <c r="K146" s="97">
        <v>9</v>
      </c>
      <c r="L146" s="66"/>
    </row>
    <row r="147" spans="1:12" s="17" customFormat="1" ht="12.75">
      <c r="A147" s="66"/>
      <c r="B147" s="66"/>
      <c r="C147" s="67"/>
      <c r="D147" s="66"/>
      <c r="E147" s="66"/>
      <c r="F147" s="66"/>
      <c r="G147" s="66"/>
      <c r="H147" s="275" t="s">
        <v>46</v>
      </c>
      <c r="I147" s="94">
        <f>SUMIF($H$8:$H$128,H147,$L$8:$L$128)</f>
        <v>18</v>
      </c>
      <c r="J147" s="278" t="s">
        <v>84</v>
      </c>
      <c r="K147" s="97">
        <v>18</v>
      </c>
      <c r="L147" s="66"/>
    </row>
    <row r="148" spans="1:12" s="17" customFormat="1" ht="12.75">
      <c r="A148" s="66"/>
      <c r="B148" s="66"/>
      <c r="C148" s="67"/>
      <c r="D148" s="66"/>
      <c r="E148" s="66"/>
      <c r="F148" s="66"/>
      <c r="G148" s="66"/>
      <c r="H148" s="275" t="s">
        <v>107</v>
      </c>
      <c r="I148" s="94">
        <f>SUMIF($H$8:$H$128,H148,$L$8:$L$128)</f>
        <v>18</v>
      </c>
      <c r="J148" s="278" t="s">
        <v>84</v>
      </c>
      <c r="K148" s="97">
        <v>18</v>
      </c>
      <c r="L148" s="66"/>
    </row>
    <row r="149" spans="1:12" s="17" customFormat="1" ht="12.75">
      <c r="A149" s="66"/>
      <c r="B149" s="66"/>
      <c r="C149" s="67"/>
      <c r="D149" s="66"/>
      <c r="E149" s="66"/>
      <c r="F149" s="66"/>
      <c r="G149" s="66"/>
      <c r="H149" s="313" t="s">
        <v>47</v>
      </c>
      <c r="I149" s="77">
        <f>SUMIF($H$8:$H$128,H149,$L$8:$L$128)</f>
        <v>9</v>
      </c>
      <c r="J149" s="123" t="s">
        <v>64</v>
      </c>
      <c r="K149" s="97">
        <v>9</v>
      </c>
      <c r="L149" s="66"/>
    </row>
    <row r="150" spans="1:12" s="17" customFormat="1" ht="12.75">
      <c r="A150" s="66"/>
      <c r="B150" s="66"/>
      <c r="C150" s="67"/>
      <c r="D150" s="66"/>
      <c r="E150" s="66"/>
      <c r="F150" s="66"/>
      <c r="G150" s="66"/>
      <c r="H150" s="275" t="s">
        <v>81</v>
      </c>
      <c r="I150" s="77">
        <f>SUMIF($H$8:$H$113,H150,$L$8:$L$113)</f>
        <v>9</v>
      </c>
      <c r="J150" s="278" t="s">
        <v>101</v>
      </c>
      <c r="K150" s="97">
        <v>9</v>
      </c>
      <c r="L150" s="66"/>
    </row>
    <row r="151" spans="1:12" s="17" customFormat="1" ht="12.75">
      <c r="A151" s="66"/>
      <c r="B151" s="66"/>
      <c r="C151" s="67"/>
      <c r="D151" s="66"/>
      <c r="E151" s="66"/>
      <c r="F151" s="66"/>
      <c r="G151" s="66"/>
      <c r="H151" s="275" t="s">
        <v>60</v>
      </c>
      <c r="I151" s="77">
        <f>SUMIF($H$8:$H$113,H151,$L$8:$L$113)</f>
        <v>9</v>
      </c>
      <c r="J151" s="309" t="s">
        <v>43</v>
      </c>
      <c r="K151" s="97">
        <v>9</v>
      </c>
      <c r="L151" s="79"/>
    </row>
    <row r="152" spans="1:12" s="17" customFormat="1" ht="12.75">
      <c r="A152" s="66"/>
      <c r="B152" s="66"/>
      <c r="C152" s="67"/>
      <c r="D152" s="66"/>
      <c r="E152" s="66"/>
      <c r="F152" s="66"/>
      <c r="G152" s="66"/>
      <c r="H152" s="275" t="s">
        <v>61</v>
      </c>
      <c r="I152" s="77">
        <f>SUMIF($H$8:$H$128,H152,$L$8:$L$128)</f>
        <v>9</v>
      </c>
      <c r="J152" s="123" t="s">
        <v>37</v>
      </c>
      <c r="K152" s="97">
        <v>9</v>
      </c>
      <c r="L152" s="66"/>
    </row>
    <row r="153" spans="1:12" s="17" customFormat="1" ht="12.75">
      <c r="A153" s="66"/>
      <c r="B153" s="66"/>
      <c r="C153" s="67"/>
      <c r="D153" s="66"/>
      <c r="E153" s="66"/>
      <c r="F153" s="66"/>
      <c r="G153" s="66"/>
      <c r="H153" s="313" t="s">
        <v>62</v>
      </c>
      <c r="I153" s="242">
        <f>SUMIF($H$8:$H$108,H153,$L$8:$L$108)</f>
        <v>9</v>
      </c>
      <c r="J153" s="314" t="s">
        <v>48</v>
      </c>
      <c r="K153" s="98">
        <v>9</v>
      </c>
      <c r="L153" s="66"/>
    </row>
    <row r="154" spans="1:12" s="17" customFormat="1" ht="12.75">
      <c r="A154" s="66"/>
      <c r="B154" s="66"/>
      <c r="C154" s="67"/>
      <c r="D154" s="66"/>
      <c r="E154" s="66"/>
      <c r="F154" s="66"/>
      <c r="G154" s="66"/>
      <c r="H154" s="313" t="s">
        <v>63</v>
      </c>
      <c r="I154" s="242">
        <f>SUMIF($H$8:$H$127,H154,$L$8:$L$127)</f>
        <v>9</v>
      </c>
      <c r="J154" s="314" t="s">
        <v>48</v>
      </c>
      <c r="K154" s="98">
        <v>9</v>
      </c>
      <c r="L154" s="66"/>
    </row>
    <row r="155" spans="1:12" s="17" customFormat="1" ht="12.75">
      <c r="A155" s="66"/>
      <c r="B155" s="66"/>
      <c r="C155" s="67"/>
      <c r="D155" s="66"/>
      <c r="E155" s="66"/>
      <c r="F155" s="66"/>
      <c r="G155" s="66"/>
      <c r="H155" s="123" t="s">
        <v>49</v>
      </c>
      <c r="I155" s="77">
        <f>SUMIF($H$8:$H$128,H155,$L$8:$L$128)</f>
        <v>18</v>
      </c>
      <c r="J155" s="309" t="s">
        <v>38</v>
      </c>
      <c r="K155" s="97">
        <v>18</v>
      </c>
      <c r="L155" s="66"/>
    </row>
    <row r="156" spans="1:12" s="17" customFormat="1" ht="12.75">
      <c r="A156" s="66"/>
      <c r="B156" s="66"/>
      <c r="C156" s="67"/>
      <c r="D156" s="66"/>
      <c r="E156" s="66"/>
      <c r="F156" s="66"/>
      <c r="G156" s="66"/>
      <c r="H156" s="123" t="s">
        <v>50</v>
      </c>
      <c r="I156" s="77">
        <f>SUMIF($H$8:$H$108,H156,$L$8:$L$108)</f>
        <v>9</v>
      </c>
      <c r="J156" s="309" t="s">
        <v>38</v>
      </c>
      <c r="K156" s="97">
        <v>9</v>
      </c>
      <c r="L156" s="66"/>
    </row>
    <row r="157" spans="1:12" s="17" customFormat="1" ht="12.75">
      <c r="A157" s="66"/>
      <c r="B157" s="66"/>
      <c r="C157" s="67"/>
      <c r="D157" s="66"/>
      <c r="E157" s="66"/>
      <c r="F157" s="66"/>
      <c r="G157" s="66"/>
      <c r="H157" s="123" t="s">
        <v>51</v>
      </c>
      <c r="I157" s="77">
        <f>SUMIF($H$8:$H$108,H157,$L$8:$L$108)</f>
        <v>18</v>
      </c>
      <c r="J157" s="309" t="s">
        <v>42</v>
      </c>
      <c r="K157" s="97">
        <v>18</v>
      </c>
      <c r="L157" s="66"/>
    </row>
    <row r="158" spans="1:12" s="17" customFormat="1" ht="12.75">
      <c r="A158" s="66"/>
      <c r="B158" s="66"/>
      <c r="C158" s="67"/>
      <c r="D158" s="66"/>
      <c r="E158" s="66"/>
      <c r="F158" s="66"/>
      <c r="G158" s="66"/>
      <c r="H158" s="123" t="s">
        <v>52</v>
      </c>
      <c r="I158" s="77">
        <f>SUMIF($H$8:$H$127,H158,$L$8:$L$127)</f>
        <v>18</v>
      </c>
      <c r="J158" s="309" t="s">
        <v>80</v>
      </c>
      <c r="K158" s="97">
        <v>18</v>
      </c>
      <c r="L158" s="95"/>
    </row>
    <row r="159" spans="1:12" s="17" customFormat="1" ht="12.75">
      <c r="A159" s="66"/>
      <c r="B159" s="66"/>
      <c r="C159" s="67"/>
      <c r="D159" s="66"/>
      <c r="E159" s="66"/>
      <c r="F159" s="66"/>
      <c r="G159" s="66"/>
      <c r="H159" s="123" t="s">
        <v>53</v>
      </c>
      <c r="I159" s="77">
        <f>SUMIF($H$8:$H$127,H159,$L$8:$L$127)</f>
        <v>18</v>
      </c>
      <c r="J159" s="309" t="s">
        <v>80</v>
      </c>
      <c r="K159" s="97">
        <v>18</v>
      </c>
      <c r="L159" s="95"/>
    </row>
    <row r="160" spans="1:12" s="17" customFormat="1" ht="12.75">
      <c r="A160" s="66"/>
      <c r="B160" s="66"/>
      <c r="C160" s="67"/>
      <c r="D160" s="66"/>
      <c r="E160" s="66"/>
      <c r="F160" s="66"/>
      <c r="G160" s="66"/>
      <c r="H160" s="123" t="s">
        <v>54</v>
      </c>
      <c r="I160" s="77">
        <f>SUMIF($H$8:$H$128,H160,$L$8:$L$128)</f>
        <v>9</v>
      </c>
      <c r="J160" s="123" t="s">
        <v>55</v>
      </c>
      <c r="K160" s="97">
        <v>9</v>
      </c>
      <c r="L160" s="79"/>
    </row>
    <row r="161" spans="1:12" s="17" customFormat="1" ht="12.75">
      <c r="A161" s="66"/>
      <c r="B161" s="66"/>
      <c r="C161" s="67"/>
      <c r="D161" s="66"/>
      <c r="E161" s="66"/>
      <c r="F161" s="66"/>
      <c r="G161" s="66"/>
      <c r="H161" s="123" t="s">
        <v>56</v>
      </c>
      <c r="I161" s="77">
        <f>SUMIF($H$8:$H$128,H161,$L$8:$L$128)</f>
        <v>9</v>
      </c>
      <c r="J161" s="123" t="s">
        <v>48</v>
      </c>
      <c r="K161" s="70">
        <v>9</v>
      </c>
      <c r="L161" s="79"/>
    </row>
    <row r="162" spans="1:12" s="17" customFormat="1" ht="12.75">
      <c r="A162" s="66"/>
      <c r="B162" s="66"/>
      <c r="C162" s="67"/>
      <c r="D162" s="66"/>
      <c r="E162" s="66"/>
      <c r="F162" s="66"/>
      <c r="G162" s="66"/>
      <c r="H162" s="123" t="s">
        <v>57</v>
      </c>
      <c r="I162" s="94">
        <f>SUMIF($H$8:$H$126,H162,$L$8:$L$126)</f>
        <v>9</v>
      </c>
      <c r="J162" s="123" t="s">
        <v>48</v>
      </c>
      <c r="K162" s="70">
        <v>9</v>
      </c>
      <c r="L162" s="66"/>
    </row>
    <row r="163" spans="1:12" s="17" customFormat="1" ht="12.75">
      <c r="A163" s="66"/>
      <c r="B163" s="66"/>
      <c r="C163" s="67"/>
      <c r="D163" s="66"/>
      <c r="E163" s="66"/>
      <c r="F163" s="66"/>
      <c r="G163" s="66"/>
      <c r="H163" s="123" t="s">
        <v>58</v>
      </c>
      <c r="I163" s="68">
        <f>SUMIF($H$8:$H$129,H163,$L$8:$L$129)</f>
        <v>18</v>
      </c>
      <c r="J163" s="123" t="s">
        <v>36</v>
      </c>
      <c r="K163" s="70">
        <v>18</v>
      </c>
      <c r="L163" s="66"/>
    </row>
    <row r="164" spans="1:12" s="17" customFormat="1" ht="12.75">
      <c r="A164" s="66"/>
      <c r="B164" s="66"/>
      <c r="C164" s="67"/>
      <c r="D164" s="66"/>
      <c r="E164" s="66"/>
      <c r="F164" s="66"/>
      <c r="G164" s="66"/>
      <c r="H164" s="123" t="s">
        <v>85</v>
      </c>
      <c r="I164" s="94">
        <f>SUMIF($H$8:$H$129,H164,$L$8:$L$129)</f>
        <v>18</v>
      </c>
      <c r="J164" s="123" t="s">
        <v>101</v>
      </c>
      <c r="K164" s="70">
        <v>18</v>
      </c>
      <c r="L164" s="66"/>
    </row>
    <row r="165" spans="1:12" s="17" customFormat="1" ht="12.75">
      <c r="A165" s="66"/>
      <c r="B165" s="66"/>
      <c r="C165" s="67"/>
      <c r="D165" s="66"/>
      <c r="E165" s="66"/>
      <c r="F165" s="66"/>
      <c r="G165" s="66"/>
      <c r="H165" s="123" t="s">
        <v>86</v>
      </c>
      <c r="I165" s="94">
        <f>SUMIF($H$8:$H$136,H165,$L$8:$L$136)</f>
        <v>18</v>
      </c>
      <c r="J165" s="278" t="s">
        <v>70</v>
      </c>
      <c r="K165" s="70">
        <v>18</v>
      </c>
      <c r="L165" s="66"/>
    </row>
    <row r="166" spans="1:12" s="17" customFormat="1" ht="12.75">
      <c r="A166" s="66"/>
      <c r="B166" s="66"/>
      <c r="C166" s="67"/>
      <c r="D166" s="66"/>
      <c r="E166" s="66"/>
      <c r="F166" s="66"/>
      <c r="G166" s="66"/>
      <c r="H166" s="276"/>
      <c r="I166" s="94"/>
      <c r="J166" s="315"/>
      <c r="K166" s="80"/>
      <c r="L166" s="66"/>
    </row>
    <row r="167" spans="1:12" s="17" customFormat="1" ht="12.75">
      <c r="A167" s="66"/>
      <c r="B167" s="66"/>
      <c r="C167" s="67"/>
      <c r="D167" s="66"/>
      <c r="E167" s="66"/>
      <c r="F167" s="66"/>
      <c r="G167" s="66"/>
      <c r="H167" s="276" t="s">
        <v>108</v>
      </c>
      <c r="I167" s="94">
        <f>SUMIF($H$8:$H$128,H167,$L$8:$L$128)</f>
        <v>9</v>
      </c>
      <c r="J167" s="276" t="s">
        <v>44</v>
      </c>
      <c r="K167" s="70">
        <v>9</v>
      </c>
      <c r="L167" s="66"/>
    </row>
    <row r="168" spans="1:12" s="17" customFormat="1" ht="13.5" thickBot="1">
      <c r="A168" s="66"/>
      <c r="B168" s="66"/>
      <c r="C168" s="67"/>
      <c r="D168" s="66"/>
      <c r="E168" s="66"/>
      <c r="F168" s="66"/>
      <c r="G168" s="66"/>
      <c r="H168" s="276" t="s">
        <v>59</v>
      </c>
      <c r="I168" s="94">
        <f>SUMIF($H$8:$H$128,H168,$L$8:$L$128)</f>
        <v>9</v>
      </c>
      <c r="J168" s="276" t="s">
        <v>44</v>
      </c>
      <c r="K168" s="70">
        <v>9</v>
      </c>
      <c r="L168" s="66"/>
    </row>
    <row r="169" spans="1:12" s="17" customFormat="1" ht="13.5" thickBot="1">
      <c r="A169" s="66"/>
      <c r="B169" s="66"/>
      <c r="C169" s="67"/>
      <c r="D169" s="66"/>
      <c r="E169" s="66"/>
      <c r="F169" s="66"/>
      <c r="G169" s="66"/>
      <c r="H169" s="307"/>
      <c r="I169" s="68"/>
      <c r="J169" s="316"/>
      <c r="K169" s="81">
        <f>SUM(K146:K168)</f>
        <v>279</v>
      </c>
      <c r="L169" s="66"/>
    </row>
  </sheetData>
  <autoFilter ref="A7:L143">
    <filterColumn colId="4" showButton="0"/>
    <filterColumn colId="5" showButton="0"/>
  </autoFilter>
  <mergeCells count="1">
    <mergeCell ref="E7:G7"/>
  </mergeCells>
  <pageMargins left="0.17007874015748004" right="0.17992125984252005" top="0.56377952755905514" bottom="1.1338582677165361" header="0.17007874015748004" footer="0.74015748031496098"/>
  <pageSetup paperSize="9" scale="53" fitToWidth="0" fitToHeight="0" orientation="portrait" r:id="rId1"/>
  <headerFooter alignWithMargins="0"/>
  <rowBreaks count="1" manualBreakCount="1">
    <brk id="100" max="15" man="1"/>
  </rowBreaks>
  <colBreaks count="1" manualBreakCount="1">
    <brk id="12" max="13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50"/>
  <sheetViews>
    <sheetView tabSelected="1" zoomScaleNormal="100" workbookViewId="0">
      <selection activeCell="N27" sqref="N27"/>
    </sheetView>
  </sheetViews>
  <sheetFormatPr defaultRowHeight="14.25"/>
  <cols>
    <col min="1" max="1" width="9.5" style="17" customWidth="1"/>
    <col min="2" max="2" width="8.125" style="17" customWidth="1"/>
    <col min="3" max="3" width="14.625" style="18" customWidth="1"/>
    <col min="4" max="4" width="9.75" style="17" customWidth="1"/>
    <col min="5" max="5" width="5.875" style="17" customWidth="1"/>
    <col min="6" max="6" width="1.875" style="17" customWidth="1"/>
    <col min="7" max="7" width="6.625" style="17" customWidth="1"/>
    <col min="8" max="8" width="34.75" style="17" customWidth="1"/>
    <col min="9" max="9" width="9.625" style="19" customWidth="1"/>
    <col min="10" max="10" width="16.125" style="20" customWidth="1"/>
    <col min="11" max="11" width="8.375" style="21" customWidth="1"/>
    <col min="12" max="12" width="7.125" style="17" customWidth="1"/>
    <col min="13" max="13" width="14.25" style="17" customWidth="1"/>
    <col min="14" max="14" width="40.25" style="17" customWidth="1"/>
    <col min="15" max="15" width="10.625" style="17" customWidth="1"/>
    <col min="16" max="16" width="11.125" style="17" customWidth="1"/>
    <col min="17" max="1023" width="8.5" style="17" customWidth="1"/>
    <col min="1024" max="1024" width="9" customWidth="1"/>
  </cols>
  <sheetData>
    <row r="1" spans="1:20" ht="18.75">
      <c r="A1" s="16" t="s">
        <v>82</v>
      </c>
      <c r="D1" s="18"/>
      <c r="K1" s="269" t="s">
        <v>113</v>
      </c>
    </row>
    <row r="2" spans="1:20" ht="18.75">
      <c r="A2" s="22" t="s">
        <v>19</v>
      </c>
      <c r="B2" s="23" t="s">
        <v>20</v>
      </c>
      <c r="C2" s="24"/>
      <c r="D2" s="24"/>
      <c r="K2" s="272" t="s">
        <v>115</v>
      </c>
    </row>
    <row r="3" spans="1:20" ht="18.75">
      <c r="A3" s="22" t="s">
        <v>21</v>
      </c>
      <c r="B3" s="126" t="s">
        <v>102</v>
      </c>
      <c r="C3" s="127"/>
      <c r="D3" s="24"/>
      <c r="H3" s="25" t="s">
        <v>104</v>
      </c>
      <c r="I3" s="38"/>
      <c r="J3" s="26"/>
      <c r="K3" s="32"/>
    </row>
    <row r="4" spans="1:20" ht="18.75">
      <c r="A4" s="22" t="s">
        <v>23</v>
      </c>
      <c r="B4" s="23" t="s">
        <v>41</v>
      </c>
      <c r="C4" s="24"/>
      <c r="D4" s="24"/>
      <c r="H4" s="271" t="s">
        <v>24</v>
      </c>
      <c r="I4" s="39"/>
      <c r="J4" s="450">
        <v>45622</v>
      </c>
      <c r="K4" s="29"/>
    </row>
    <row r="5" spans="1:20" ht="18.75">
      <c r="A5" s="22" t="s">
        <v>25</v>
      </c>
      <c r="B5" s="30" t="s">
        <v>103</v>
      </c>
      <c r="C5" s="24"/>
      <c r="D5" s="24"/>
      <c r="H5" s="31"/>
      <c r="I5" s="28"/>
      <c r="J5" s="451" t="s">
        <v>146</v>
      </c>
      <c r="K5" s="32"/>
      <c r="L5" s="33"/>
      <c r="M5" s="34"/>
    </row>
    <row r="6" spans="1:20" ht="19.5" thickBot="1">
      <c r="A6" s="22"/>
      <c r="B6" s="30"/>
      <c r="C6" s="24"/>
      <c r="D6" s="24"/>
      <c r="H6" s="31"/>
      <c r="I6" s="35"/>
      <c r="J6" s="443" t="s">
        <v>143</v>
      </c>
    </row>
    <row r="7" spans="1:20" s="36" customFormat="1" ht="24.75" thickBot="1">
      <c r="A7" s="82" t="s">
        <v>26</v>
      </c>
      <c r="B7" s="40" t="s">
        <v>40</v>
      </c>
      <c r="C7" s="41" t="s">
        <v>27</v>
      </c>
      <c r="D7" s="41" t="s">
        <v>28</v>
      </c>
      <c r="E7" s="452" t="s">
        <v>29</v>
      </c>
      <c r="F7" s="452"/>
      <c r="G7" s="452"/>
      <c r="H7" s="82" t="s">
        <v>30</v>
      </c>
      <c r="I7" s="42" t="s">
        <v>31</v>
      </c>
      <c r="J7" s="42" t="s">
        <v>32</v>
      </c>
      <c r="K7" s="43" t="s">
        <v>33</v>
      </c>
      <c r="L7" s="44" t="s">
        <v>39</v>
      </c>
      <c r="M7" s="17"/>
      <c r="N7" s="17"/>
      <c r="O7" s="17"/>
      <c r="P7" s="17"/>
      <c r="Q7" s="17"/>
      <c r="R7" s="17"/>
      <c r="S7" s="17"/>
      <c r="T7" s="17"/>
    </row>
    <row r="8" spans="1:20" s="36" customFormat="1">
      <c r="A8" s="214">
        <v>45570</v>
      </c>
      <c r="B8" s="244" t="str">
        <f t="shared" ref="B8:B28" si="0">IF(WEEKDAY(A8,2)=5,"piątek",IF(WEEKDAY(A8,2)=6,"sobota",IF(WEEKDAY(A8,2)=7,"niedziela","Błąd")))</f>
        <v>sobota</v>
      </c>
      <c r="C8" s="64" t="s">
        <v>109</v>
      </c>
      <c r="D8" s="151" t="s">
        <v>41</v>
      </c>
      <c r="E8" s="205">
        <v>0.33333333333333331</v>
      </c>
      <c r="F8" s="64" t="s">
        <v>34</v>
      </c>
      <c r="G8" s="205">
        <v>0.43402777777777773</v>
      </c>
      <c r="H8" s="241" t="s">
        <v>67</v>
      </c>
      <c r="I8" s="48" t="s">
        <v>118</v>
      </c>
      <c r="J8" s="324" t="s">
        <v>117</v>
      </c>
      <c r="K8" s="49" t="s">
        <v>119</v>
      </c>
      <c r="L8" s="50">
        <v>3</v>
      </c>
      <c r="M8" s="17"/>
      <c r="N8" s="17"/>
      <c r="O8" s="17"/>
      <c r="P8" s="17"/>
      <c r="Q8" s="17"/>
      <c r="R8" s="17"/>
      <c r="S8" s="17"/>
      <c r="T8" s="17"/>
    </row>
    <row r="9" spans="1:20" s="36" customFormat="1">
      <c r="A9" s="216">
        <v>45570</v>
      </c>
      <c r="B9" s="140" t="str">
        <f t="shared" si="0"/>
        <v>sobota</v>
      </c>
      <c r="C9" s="57" t="s">
        <v>109</v>
      </c>
      <c r="D9" s="125" t="s">
        <v>41</v>
      </c>
      <c r="E9" s="198">
        <v>0.44097222222222227</v>
      </c>
      <c r="F9" s="57" t="s">
        <v>34</v>
      </c>
      <c r="G9" s="198">
        <v>0.54166666666666663</v>
      </c>
      <c r="H9" s="86" t="s">
        <v>69</v>
      </c>
      <c r="I9" s="54" t="s">
        <v>118</v>
      </c>
      <c r="J9" s="311" t="s">
        <v>117</v>
      </c>
      <c r="K9" s="55" t="s">
        <v>119</v>
      </c>
      <c r="L9" s="56">
        <v>3</v>
      </c>
      <c r="M9" s="34"/>
      <c r="N9" s="17"/>
      <c r="O9" s="17"/>
      <c r="P9" s="17"/>
      <c r="Q9" s="17"/>
      <c r="R9" s="17"/>
      <c r="S9" s="17"/>
      <c r="T9" s="17"/>
    </row>
    <row r="10" spans="1:20" s="36" customFormat="1" ht="12.75" customHeight="1">
      <c r="A10" s="216">
        <v>45570</v>
      </c>
      <c r="B10" s="140" t="str">
        <f t="shared" si="0"/>
        <v>sobota</v>
      </c>
      <c r="C10" s="57" t="s">
        <v>109</v>
      </c>
      <c r="D10" s="125" t="s">
        <v>41</v>
      </c>
      <c r="E10" s="198">
        <v>0.5625</v>
      </c>
      <c r="F10" s="57" t="s">
        <v>34</v>
      </c>
      <c r="G10" s="198">
        <v>0.66319444444444442</v>
      </c>
      <c r="H10" s="86" t="s">
        <v>46</v>
      </c>
      <c r="I10" s="54" t="s">
        <v>118</v>
      </c>
      <c r="J10" s="281" t="s">
        <v>84</v>
      </c>
      <c r="K10" s="57" t="s">
        <v>119</v>
      </c>
      <c r="L10" s="56">
        <v>3</v>
      </c>
      <c r="M10" s="17"/>
      <c r="N10" s="17"/>
      <c r="O10" s="17"/>
      <c r="P10" s="17"/>
      <c r="Q10" s="17"/>
      <c r="R10" s="17"/>
      <c r="S10" s="17"/>
      <c r="T10" s="17"/>
    </row>
    <row r="11" spans="1:20" s="36" customFormat="1" ht="12.75" customHeight="1">
      <c r="A11" s="216">
        <v>45570</v>
      </c>
      <c r="B11" s="140" t="str">
        <f t="shared" si="0"/>
        <v>sobota</v>
      </c>
      <c r="C11" s="57" t="s">
        <v>109</v>
      </c>
      <c r="D11" s="125" t="s">
        <v>41</v>
      </c>
      <c r="E11" s="198">
        <v>0.67013888888888884</v>
      </c>
      <c r="F11" s="57" t="s">
        <v>34</v>
      </c>
      <c r="G11" s="198">
        <v>0.77083333333333337</v>
      </c>
      <c r="H11" s="86"/>
      <c r="I11" s="54"/>
      <c r="J11" s="281"/>
      <c r="K11" s="57"/>
      <c r="L11" s="56"/>
      <c r="M11" s="17"/>
      <c r="N11" s="17"/>
      <c r="O11" s="17"/>
      <c r="P11" s="17"/>
      <c r="Q11" s="17"/>
      <c r="R11" s="17"/>
      <c r="S11" s="17"/>
      <c r="T11" s="17"/>
    </row>
    <row r="12" spans="1:20" s="36" customFormat="1" ht="12.75" customHeight="1" thickBot="1">
      <c r="A12" s="217">
        <v>45570</v>
      </c>
      <c r="B12" s="206" t="str">
        <f t="shared" si="0"/>
        <v>sobota</v>
      </c>
      <c r="C12" s="57" t="s">
        <v>109</v>
      </c>
      <c r="D12" s="199" t="s">
        <v>41</v>
      </c>
      <c r="E12" s="207">
        <v>0.77777777777777779</v>
      </c>
      <c r="F12" s="61" t="s">
        <v>34</v>
      </c>
      <c r="G12" s="207">
        <v>0.87847222222222221</v>
      </c>
      <c r="H12" s="169"/>
      <c r="I12" s="60"/>
      <c r="J12" s="282"/>
      <c r="K12" s="233"/>
      <c r="L12" s="62"/>
      <c r="M12" s="17"/>
      <c r="N12" s="17"/>
      <c r="O12" s="17"/>
      <c r="P12" s="17"/>
      <c r="Q12" s="17"/>
      <c r="R12" s="17"/>
      <c r="S12" s="17"/>
      <c r="T12" s="17"/>
    </row>
    <row r="13" spans="1:20" s="36" customFormat="1">
      <c r="A13" s="219">
        <v>45571</v>
      </c>
      <c r="B13" s="208" t="str">
        <f t="shared" si="0"/>
        <v>niedziela</v>
      </c>
      <c r="C13" s="64" t="s">
        <v>109</v>
      </c>
      <c r="D13" s="151" t="s">
        <v>41</v>
      </c>
      <c r="E13" s="198">
        <v>0.33333333333333331</v>
      </c>
      <c r="F13" s="57" t="s">
        <v>34</v>
      </c>
      <c r="G13" s="198">
        <v>0.43402777777777773</v>
      </c>
      <c r="H13" s="275" t="s">
        <v>46</v>
      </c>
      <c r="I13" s="54" t="s">
        <v>118</v>
      </c>
      <c r="J13" s="278" t="s">
        <v>84</v>
      </c>
      <c r="K13" s="57" t="s">
        <v>119</v>
      </c>
      <c r="L13" s="56">
        <v>3</v>
      </c>
      <c r="M13" s="34"/>
      <c r="N13" s="17"/>
      <c r="O13" s="17"/>
      <c r="P13" s="17"/>
      <c r="Q13" s="17"/>
      <c r="R13" s="17"/>
      <c r="S13" s="17"/>
      <c r="T13" s="17"/>
    </row>
    <row r="14" spans="1:20" s="36" customFormat="1">
      <c r="A14" s="219">
        <v>45571</v>
      </c>
      <c r="B14" s="208" t="str">
        <f t="shared" si="0"/>
        <v>niedziela</v>
      </c>
      <c r="C14" s="57" t="s">
        <v>109</v>
      </c>
      <c r="D14" s="125" t="s">
        <v>41</v>
      </c>
      <c r="E14" s="198">
        <v>0.44097222222222227</v>
      </c>
      <c r="F14" s="57" t="s">
        <v>34</v>
      </c>
      <c r="G14" s="198">
        <v>0.54166666666666663</v>
      </c>
      <c r="H14" s="123" t="s">
        <v>76</v>
      </c>
      <c r="I14" s="54" t="s">
        <v>118</v>
      </c>
      <c r="J14" s="309" t="s">
        <v>66</v>
      </c>
      <c r="K14" s="55" t="s">
        <v>119</v>
      </c>
      <c r="L14" s="56">
        <v>3</v>
      </c>
      <c r="M14" s="17"/>
      <c r="N14" s="17"/>
      <c r="O14" s="17"/>
      <c r="P14" s="17"/>
      <c r="Q14" s="17"/>
      <c r="R14" s="17"/>
      <c r="S14" s="17"/>
      <c r="T14" s="17"/>
    </row>
    <row r="15" spans="1:20" s="36" customFormat="1">
      <c r="A15" s="219">
        <v>45571</v>
      </c>
      <c r="B15" s="208" t="str">
        <f t="shared" si="0"/>
        <v>niedziela</v>
      </c>
      <c r="C15" s="57" t="s">
        <v>109</v>
      </c>
      <c r="D15" s="125" t="s">
        <v>41</v>
      </c>
      <c r="E15" s="198">
        <v>0.5625</v>
      </c>
      <c r="F15" s="57" t="s">
        <v>34</v>
      </c>
      <c r="G15" s="198">
        <v>0.66319444444444442</v>
      </c>
      <c r="H15" s="123" t="s">
        <v>78</v>
      </c>
      <c r="I15" s="54" t="s">
        <v>118</v>
      </c>
      <c r="J15" s="309" t="s">
        <v>117</v>
      </c>
      <c r="K15" s="57" t="s">
        <v>119</v>
      </c>
      <c r="L15" s="56">
        <v>3</v>
      </c>
      <c r="M15" s="17"/>
      <c r="N15" s="17"/>
      <c r="O15" s="17"/>
      <c r="P15" s="17"/>
      <c r="Q15" s="17"/>
      <c r="R15" s="17"/>
      <c r="S15" s="17"/>
      <c r="T15" s="17"/>
    </row>
    <row r="16" spans="1:20" s="36" customFormat="1">
      <c r="A16" s="219">
        <v>45571</v>
      </c>
      <c r="B16" s="208" t="str">
        <f t="shared" si="0"/>
        <v>niedziela</v>
      </c>
      <c r="C16" s="57" t="s">
        <v>109</v>
      </c>
      <c r="D16" s="125" t="s">
        <v>41</v>
      </c>
      <c r="E16" s="198">
        <v>0.67013888888888884</v>
      </c>
      <c r="F16" s="57" t="s">
        <v>34</v>
      </c>
      <c r="G16" s="198">
        <v>0.77083333333333337</v>
      </c>
      <c r="H16" s="275" t="s">
        <v>74</v>
      </c>
      <c r="I16" s="54" t="s">
        <v>118</v>
      </c>
      <c r="J16" s="309" t="s">
        <v>70</v>
      </c>
      <c r="K16" s="55" t="s">
        <v>119</v>
      </c>
      <c r="L16" s="56">
        <v>3</v>
      </c>
      <c r="M16" s="17"/>
      <c r="N16" s="17"/>
      <c r="O16" s="17"/>
      <c r="P16" s="17"/>
      <c r="Q16" s="17"/>
      <c r="R16" s="17"/>
      <c r="S16" s="17"/>
      <c r="T16" s="17"/>
    </row>
    <row r="17" spans="1:20" s="36" customFormat="1" ht="15" thickBot="1">
      <c r="A17" s="219">
        <v>45571</v>
      </c>
      <c r="B17" s="208" t="str">
        <f t="shared" si="0"/>
        <v>niedziela</v>
      </c>
      <c r="C17" s="57" t="s">
        <v>109</v>
      </c>
      <c r="D17" s="125" t="s">
        <v>41</v>
      </c>
      <c r="E17" s="198">
        <v>0.77777777777777779</v>
      </c>
      <c r="F17" s="57" t="s">
        <v>34</v>
      </c>
      <c r="G17" s="198">
        <v>0.87847222222222221</v>
      </c>
      <c r="H17" s="86"/>
      <c r="I17" s="54"/>
      <c r="J17" s="362"/>
      <c r="K17" s="57"/>
      <c r="L17" s="56"/>
      <c r="M17" s="34"/>
      <c r="N17" s="17"/>
      <c r="O17" s="17"/>
      <c r="P17" s="17"/>
      <c r="Q17" s="17"/>
      <c r="R17" s="17"/>
      <c r="S17" s="17"/>
      <c r="T17" s="17"/>
    </row>
    <row r="18" spans="1:20" s="36" customFormat="1" ht="15" thickBot="1">
      <c r="A18" s="369">
        <v>45576</v>
      </c>
      <c r="B18" s="370" t="str">
        <f t="shared" si="0"/>
        <v>piątek</v>
      </c>
      <c r="C18" s="364" t="s">
        <v>109</v>
      </c>
      <c r="D18" s="365" t="s">
        <v>41</v>
      </c>
      <c r="E18" s="366">
        <v>0.70833333333333337</v>
      </c>
      <c r="F18" s="367" t="s">
        <v>34</v>
      </c>
      <c r="G18" s="366">
        <v>0.80902777777777779</v>
      </c>
      <c r="H18" s="388"/>
      <c r="I18" s="389"/>
      <c r="J18" s="388"/>
      <c r="K18" s="375"/>
      <c r="L18" s="368"/>
      <c r="M18" s="17"/>
      <c r="N18" s="17"/>
      <c r="O18" s="17"/>
      <c r="P18" s="17"/>
      <c r="Q18" s="17"/>
      <c r="R18" s="17"/>
      <c r="S18" s="17"/>
      <c r="T18" s="17"/>
    </row>
    <row r="19" spans="1:20" s="36" customFormat="1">
      <c r="A19" s="216">
        <v>45577</v>
      </c>
      <c r="B19" s="161" t="str">
        <f t="shared" si="0"/>
        <v>sobota</v>
      </c>
      <c r="C19" s="57" t="s">
        <v>109</v>
      </c>
      <c r="D19" s="125" t="s">
        <v>41</v>
      </c>
      <c r="E19" s="198">
        <v>0.33333333333333331</v>
      </c>
      <c r="F19" s="57" t="s">
        <v>34</v>
      </c>
      <c r="G19" s="198">
        <v>0.43402777777777773</v>
      </c>
      <c r="H19" s="275" t="s">
        <v>67</v>
      </c>
      <c r="I19" s="54" t="s">
        <v>118</v>
      </c>
      <c r="J19" s="85" t="s">
        <v>117</v>
      </c>
      <c r="K19" s="55" t="s">
        <v>119</v>
      </c>
      <c r="L19" s="56">
        <v>3</v>
      </c>
      <c r="M19" s="17"/>
      <c r="N19" s="17"/>
      <c r="O19" s="17"/>
      <c r="P19" s="17"/>
      <c r="Q19" s="17"/>
      <c r="R19" s="17"/>
      <c r="S19" s="17"/>
      <c r="T19" s="17"/>
    </row>
    <row r="20" spans="1:20" s="36" customFormat="1">
      <c r="A20" s="216">
        <v>45577</v>
      </c>
      <c r="B20" s="161" t="str">
        <f t="shared" si="0"/>
        <v>sobota</v>
      </c>
      <c r="C20" s="57" t="s">
        <v>109</v>
      </c>
      <c r="D20" s="125" t="s">
        <v>41</v>
      </c>
      <c r="E20" s="198">
        <v>0.44097222222222227</v>
      </c>
      <c r="F20" s="57" t="s">
        <v>34</v>
      </c>
      <c r="G20" s="198">
        <v>0.54166666666666663</v>
      </c>
      <c r="H20" s="275" t="s">
        <v>69</v>
      </c>
      <c r="I20" s="54" t="s">
        <v>118</v>
      </c>
      <c r="J20" s="311" t="s">
        <v>117</v>
      </c>
      <c r="K20" s="55" t="s">
        <v>119</v>
      </c>
      <c r="L20" s="56">
        <v>3</v>
      </c>
      <c r="M20" s="17"/>
      <c r="N20" s="17"/>
      <c r="O20" s="17"/>
      <c r="P20" s="17"/>
      <c r="Q20" s="17"/>
      <c r="R20" s="17"/>
      <c r="S20" s="17"/>
      <c r="T20" s="17"/>
    </row>
    <row r="21" spans="1:20" s="36" customFormat="1">
      <c r="A21" s="216">
        <v>45577</v>
      </c>
      <c r="B21" s="161" t="str">
        <f t="shared" si="0"/>
        <v>sobota</v>
      </c>
      <c r="C21" s="57" t="s">
        <v>109</v>
      </c>
      <c r="D21" s="125" t="s">
        <v>41</v>
      </c>
      <c r="E21" s="198">
        <v>0.5625</v>
      </c>
      <c r="F21" s="57" t="s">
        <v>34</v>
      </c>
      <c r="G21" s="198">
        <v>0.66319444444444442</v>
      </c>
      <c r="H21" s="86" t="s">
        <v>45</v>
      </c>
      <c r="I21" s="54" t="s">
        <v>118</v>
      </c>
      <c r="J21" s="85" t="s">
        <v>106</v>
      </c>
      <c r="K21" s="57" t="s">
        <v>119</v>
      </c>
      <c r="L21" s="56">
        <v>3</v>
      </c>
      <c r="M21" s="17"/>
      <c r="N21" s="17"/>
      <c r="O21" s="17"/>
      <c r="P21" s="17"/>
      <c r="Q21" s="17"/>
      <c r="R21" s="17"/>
      <c r="S21" s="17"/>
      <c r="T21" s="17"/>
    </row>
    <row r="22" spans="1:20" s="36" customFormat="1" ht="12.75" customHeight="1">
      <c r="A22" s="216">
        <v>45577</v>
      </c>
      <c r="B22" s="161" t="str">
        <f t="shared" si="0"/>
        <v>sobota</v>
      </c>
      <c r="C22" s="57" t="s">
        <v>109</v>
      </c>
      <c r="D22" s="125" t="s">
        <v>41</v>
      </c>
      <c r="E22" s="198">
        <v>0.67013888888888884</v>
      </c>
      <c r="F22" s="57" t="s">
        <v>34</v>
      </c>
      <c r="G22" s="198">
        <v>0.77083333333333337</v>
      </c>
      <c r="H22" s="86" t="s">
        <v>72</v>
      </c>
      <c r="I22" s="54" t="s">
        <v>118</v>
      </c>
      <c r="J22" s="85" t="s">
        <v>70</v>
      </c>
      <c r="K22" s="57" t="s">
        <v>119</v>
      </c>
      <c r="L22" s="56">
        <v>3</v>
      </c>
      <c r="M22" s="34"/>
      <c r="N22" s="17"/>
      <c r="O22" s="17"/>
      <c r="P22" s="17"/>
      <c r="Q22" s="17"/>
      <c r="R22" s="17"/>
      <c r="S22" s="17"/>
      <c r="T22" s="17"/>
    </row>
    <row r="23" spans="1:20" s="36" customFormat="1" ht="12.75" customHeight="1" thickBot="1">
      <c r="A23" s="216">
        <v>45577</v>
      </c>
      <c r="B23" s="161" t="str">
        <f t="shared" si="0"/>
        <v>sobota</v>
      </c>
      <c r="C23" s="57" t="s">
        <v>109</v>
      </c>
      <c r="D23" s="125" t="s">
        <v>41</v>
      </c>
      <c r="E23" s="207">
        <v>0.77777777777777779</v>
      </c>
      <c r="F23" s="61" t="s">
        <v>34</v>
      </c>
      <c r="G23" s="207">
        <v>0.87847222222222221</v>
      </c>
      <c r="H23" s="102" t="s">
        <v>74</v>
      </c>
      <c r="I23" s="60" t="s">
        <v>118</v>
      </c>
      <c r="J23" s="312" t="s">
        <v>70</v>
      </c>
      <c r="K23" s="233" t="s">
        <v>119</v>
      </c>
      <c r="L23" s="62">
        <v>3</v>
      </c>
      <c r="M23" s="17"/>
      <c r="N23" s="17"/>
      <c r="O23" s="17"/>
      <c r="P23" s="17"/>
      <c r="Q23" s="17"/>
      <c r="R23" s="17"/>
      <c r="S23" s="17"/>
      <c r="T23" s="17"/>
    </row>
    <row r="24" spans="1:20" s="36" customFormat="1" ht="12.75" customHeight="1">
      <c r="A24" s="222">
        <v>45578</v>
      </c>
      <c r="B24" s="141" t="str">
        <f t="shared" si="0"/>
        <v>niedziela</v>
      </c>
      <c r="C24" s="64" t="s">
        <v>109</v>
      </c>
      <c r="D24" s="151" t="s">
        <v>41</v>
      </c>
      <c r="E24" s="205">
        <v>0.33333333333333331</v>
      </c>
      <c r="F24" s="64" t="s">
        <v>34</v>
      </c>
      <c r="G24" s="205">
        <v>0.43402777777777773</v>
      </c>
      <c r="H24" s="275" t="s">
        <v>46</v>
      </c>
      <c r="I24" s="54" t="s">
        <v>118</v>
      </c>
      <c r="J24" s="278" t="s">
        <v>84</v>
      </c>
      <c r="K24" s="57" t="s">
        <v>119</v>
      </c>
      <c r="L24" s="56">
        <v>3</v>
      </c>
      <c r="M24" s="17"/>
      <c r="N24" s="17"/>
      <c r="O24" s="17"/>
      <c r="P24" s="17"/>
      <c r="Q24" s="17"/>
      <c r="R24" s="17"/>
      <c r="S24" s="17"/>
      <c r="T24" s="17"/>
    </row>
    <row r="25" spans="1:20" s="36" customFormat="1" ht="12.75" customHeight="1">
      <c r="A25" s="224">
        <v>45578</v>
      </c>
      <c r="B25" s="142" t="str">
        <f t="shared" si="0"/>
        <v>niedziela</v>
      </c>
      <c r="C25" s="57" t="s">
        <v>109</v>
      </c>
      <c r="D25" s="125" t="s">
        <v>41</v>
      </c>
      <c r="E25" s="198">
        <v>0.44097222222222227</v>
      </c>
      <c r="F25" s="57" t="s">
        <v>34</v>
      </c>
      <c r="G25" s="198">
        <v>0.54166666666666663</v>
      </c>
      <c r="H25" s="123" t="s">
        <v>76</v>
      </c>
      <c r="I25" s="54" t="s">
        <v>118</v>
      </c>
      <c r="J25" s="309" t="s">
        <v>66</v>
      </c>
      <c r="K25" s="55" t="s">
        <v>119</v>
      </c>
      <c r="L25" s="56">
        <v>3</v>
      </c>
      <c r="M25" s="17"/>
      <c r="N25" s="17"/>
      <c r="O25" s="17"/>
      <c r="P25" s="17"/>
      <c r="Q25" s="17"/>
      <c r="R25" s="17"/>
      <c r="S25" s="17"/>
      <c r="T25" s="17"/>
    </row>
    <row r="26" spans="1:20" s="36" customFormat="1" ht="12.75" customHeight="1">
      <c r="A26" s="224">
        <v>45578</v>
      </c>
      <c r="B26" s="142" t="str">
        <f t="shared" si="0"/>
        <v>niedziela</v>
      </c>
      <c r="C26" s="57" t="s">
        <v>109</v>
      </c>
      <c r="D26" s="125" t="s">
        <v>41</v>
      </c>
      <c r="E26" s="198">
        <v>0.5625</v>
      </c>
      <c r="F26" s="57" t="s">
        <v>34</v>
      </c>
      <c r="G26" s="198">
        <v>0.66319444444444442</v>
      </c>
      <c r="H26" s="159"/>
      <c r="I26" s="54"/>
      <c r="J26" s="158"/>
      <c r="K26" s="57"/>
      <c r="L26" s="56"/>
      <c r="M26" s="34"/>
      <c r="N26" s="17"/>
      <c r="O26" s="17"/>
      <c r="P26" s="17"/>
      <c r="Q26" s="17"/>
      <c r="R26" s="17"/>
      <c r="S26" s="17"/>
      <c r="T26" s="17"/>
    </row>
    <row r="27" spans="1:20" s="36" customFormat="1" ht="12.75" customHeight="1">
      <c r="A27" s="224">
        <v>45578</v>
      </c>
      <c r="B27" s="208" t="str">
        <f t="shared" si="0"/>
        <v>niedziela</v>
      </c>
      <c r="C27" s="57" t="s">
        <v>109</v>
      </c>
      <c r="D27" s="125" t="s">
        <v>41</v>
      </c>
      <c r="E27" s="198">
        <v>0.67013888888888884</v>
      </c>
      <c r="F27" s="57" t="s">
        <v>34</v>
      </c>
      <c r="G27" s="198">
        <v>0.77083333333333337</v>
      </c>
      <c r="H27" s="86" t="s">
        <v>45</v>
      </c>
      <c r="I27" s="54" t="s">
        <v>118</v>
      </c>
      <c r="J27" s="85" t="s">
        <v>106</v>
      </c>
      <c r="K27" s="57" t="s">
        <v>119</v>
      </c>
      <c r="L27" s="56">
        <v>3</v>
      </c>
      <c r="M27" s="17"/>
      <c r="N27" s="17"/>
      <c r="O27" s="17"/>
      <c r="P27" s="17"/>
      <c r="Q27" s="17"/>
      <c r="R27" s="17"/>
      <c r="S27" s="17"/>
      <c r="T27" s="17"/>
    </row>
    <row r="28" spans="1:20" s="36" customFormat="1" ht="12.75" customHeight="1" thickBot="1">
      <c r="A28" s="226">
        <v>45578</v>
      </c>
      <c r="B28" s="245" t="str">
        <f t="shared" si="0"/>
        <v>niedziela</v>
      </c>
      <c r="C28" s="57" t="s">
        <v>109</v>
      </c>
      <c r="D28" s="125" t="s">
        <v>41</v>
      </c>
      <c r="E28" s="207">
        <v>0.77777777777777779</v>
      </c>
      <c r="F28" s="61" t="s">
        <v>34</v>
      </c>
      <c r="G28" s="207">
        <v>0.87847222222222221</v>
      </c>
      <c r="H28" s="102"/>
      <c r="I28" s="60"/>
      <c r="J28" s="96"/>
      <c r="K28" s="61"/>
      <c r="L28" s="62"/>
      <c r="M28" s="17"/>
      <c r="N28" s="17"/>
      <c r="O28" s="17"/>
      <c r="P28" s="17"/>
      <c r="Q28" s="17"/>
      <c r="R28" s="17"/>
      <c r="S28" s="17"/>
      <c r="T28" s="17"/>
    </row>
    <row r="29" spans="1:20" s="36" customFormat="1" ht="12.75" customHeight="1">
      <c r="A29" s="172">
        <v>45590</v>
      </c>
      <c r="B29" s="174" t="str">
        <f t="shared" ref="B29:B75" si="1">IF(WEEKDAY(A29,2)=5,"piątek",IF(WEEKDAY(A29,2)=6,"sobota",IF(WEEKDAY(A29,2)=7,"niedziela","Błąd")))</f>
        <v>piątek</v>
      </c>
      <c r="C29" s="103" t="s">
        <v>109</v>
      </c>
      <c r="D29" s="104" t="s">
        <v>41</v>
      </c>
      <c r="E29" s="114">
        <v>0.70833333333333337</v>
      </c>
      <c r="F29" s="115" t="s">
        <v>34</v>
      </c>
      <c r="G29" s="114">
        <v>0.80902777777777779</v>
      </c>
      <c r="H29" s="118"/>
      <c r="I29" s="110"/>
      <c r="J29" s="119"/>
      <c r="K29" s="103"/>
      <c r="L29" s="111"/>
      <c r="M29" s="17"/>
      <c r="N29" s="17"/>
      <c r="O29" s="17"/>
      <c r="P29" s="17"/>
      <c r="Q29" s="17"/>
      <c r="R29" s="17"/>
      <c r="S29" s="17"/>
      <c r="T29" s="17"/>
    </row>
    <row r="30" spans="1:20" s="36" customFormat="1" ht="12.75" customHeight="1" thickBot="1">
      <c r="A30" s="178">
        <v>45590</v>
      </c>
      <c r="B30" s="175" t="str">
        <f t="shared" si="1"/>
        <v>piątek</v>
      </c>
      <c r="C30" s="106" t="s">
        <v>109</v>
      </c>
      <c r="D30" s="109" t="s">
        <v>41</v>
      </c>
      <c r="E30" s="116">
        <v>0.70833333333333337</v>
      </c>
      <c r="F30" s="117" t="s">
        <v>34</v>
      </c>
      <c r="G30" s="116">
        <v>0.80902777777777779</v>
      </c>
      <c r="H30" s="134"/>
      <c r="I30" s="135"/>
      <c r="J30" s="136"/>
      <c r="K30" s="108"/>
      <c r="L30" s="113"/>
      <c r="M30" s="17"/>
      <c r="N30" s="17"/>
      <c r="O30" s="17"/>
      <c r="P30" s="17"/>
      <c r="Q30" s="17"/>
      <c r="R30" s="17"/>
      <c r="S30" s="17"/>
      <c r="T30" s="17"/>
    </row>
    <row r="31" spans="1:20" s="36" customFormat="1" ht="12.75" customHeight="1">
      <c r="A31" s="214">
        <v>45591</v>
      </c>
      <c r="B31" s="143" t="str">
        <f t="shared" si="1"/>
        <v>sobota</v>
      </c>
      <c r="C31" s="64" t="s">
        <v>109</v>
      </c>
      <c r="D31" s="46" t="s">
        <v>41</v>
      </c>
      <c r="E31" s="205">
        <v>0.33333333333333331</v>
      </c>
      <c r="F31" s="64" t="s">
        <v>34</v>
      </c>
      <c r="G31" s="205">
        <v>0.43402777777777773</v>
      </c>
      <c r="H31" s="153"/>
      <c r="I31" s="48"/>
      <c r="J31" s="204"/>
      <c r="K31" s="204"/>
      <c r="L31" s="50"/>
      <c r="M31" s="17"/>
      <c r="N31" s="17"/>
      <c r="O31" s="17"/>
      <c r="P31" s="17"/>
      <c r="Q31" s="17"/>
      <c r="R31" s="17"/>
      <c r="S31" s="17"/>
      <c r="T31" s="17"/>
    </row>
    <row r="32" spans="1:20" s="36" customFormat="1" ht="12.75" customHeight="1">
      <c r="A32" s="216">
        <v>45591</v>
      </c>
      <c r="B32" s="144" t="str">
        <f t="shared" si="1"/>
        <v>sobota</v>
      </c>
      <c r="C32" s="57" t="s">
        <v>109</v>
      </c>
      <c r="D32" s="52" t="s">
        <v>41</v>
      </c>
      <c r="E32" s="198">
        <v>0.44097222222222227</v>
      </c>
      <c r="F32" s="57" t="s">
        <v>34</v>
      </c>
      <c r="G32" s="198">
        <v>0.54166666666666663</v>
      </c>
      <c r="H32" s="325" t="s">
        <v>75</v>
      </c>
      <c r="I32" s="54" t="s">
        <v>120</v>
      </c>
      <c r="J32" s="309" t="s">
        <v>145</v>
      </c>
      <c r="K32" s="137" t="s">
        <v>133</v>
      </c>
      <c r="L32" s="56">
        <v>3</v>
      </c>
      <c r="M32" s="17"/>
      <c r="N32" s="17"/>
      <c r="O32" s="17"/>
      <c r="P32" s="17"/>
      <c r="Q32" s="17"/>
      <c r="R32" s="17"/>
      <c r="S32" s="17"/>
      <c r="T32" s="17"/>
    </row>
    <row r="33" spans="1:20" s="36" customFormat="1" ht="12.75" customHeight="1">
      <c r="A33" s="216">
        <v>45591</v>
      </c>
      <c r="B33" s="144" t="str">
        <f t="shared" si="1"/>
        <v>sobota</v>
      </c>
      <c r="C33" s="57" t="s">
        <v>109</v>
      </c>
      <c r="D33" s="52" t="s">
        <v>41</v>
      </c>
      <c r="E33" s="198">
        <v>0.5625</v>
      </c>
      <c r="F33" s="57" t="s">
        <v>34</v>
      </c>
      <c r="G33" s="198">
        <v>0.66319444444444442</v>
      </c>
      <c r="H33" s="275" t="s">
        <v>73</v>
      </c>
      <c r="I33" s="54" t="s">
        <v>120</v>
      </c>
      <c r="J33" s="309" t="s">
        <v>70</v>
      </c>
      <c r="K33" s="137" t="s">
        <v>133</v>
      </c>
      <c r="L33" s="56">
        <v>3</v>
      </c>
      <c r="M33" s="34"/>
      <c r="N33" s="17"/>
      <c r="O33" s="17"/>
      <c r="P33" s="17"/>
      <c r="Q33" s="17"/>
      <c r="R33" s="17"/>
      <c r="S33" s="17"/>
      <c r="T33" s="17"/>
    </row>
    <row r="34" spans="1:20" s="36" customFormat="1" ht="12.75" customHeight="1">
      <c r="A34" s="216">
        <v>45591</v>
      </c>
      <c r="B34" s="144" t="str">
        <f t="shared" si="1"/>
        <v>sobota</v>
      </c>
      <c r="C34" s="57" t="s">
        <v>109</v>
      </c>
      <c r="D34" s="52" t="s">
        <v>41</v>
      </c>
      <c r="E34" s="198">
        <v>0.67013888888888884</v>
      </c>
      <c r="F34" s="57" t="s">
        <v>34</v>
      </c>
      <c r="G34" s="198">
        <v>0.77083333333333337</v>
      </c>
      <c r="H34" s="276" t="s">
        <v>59</v>
      </c>
      <c r="I34" s="54" t="s">
        <v>120</v>
      </c>
      <c r="J34" s="276" t="s">
        <v>44</v>
      </c>
      <c r="K34" s="137" t="s">
        <v>132</v>
      </c>
      <c r="L34" s="56">
        <v>3</v>
      </c>
      <c r="M34" s="17"/>
      <c r="N34" s="17"/>
      <c r="O34" s="17"/>
      <c r="P34" s="17"/>
      <c r="Q34" s="17"/>
      <c r="R34" s="17"/>
      <c r="S34" s="17"/>
      <c r="T34" s="17"/>
    </row>
    <row r="35" spans="1:20" s="36" customFormat="1" ht="12.75" customHeight="1" thickBot="1">
      <c r="A35" s="216">
        <v>45591</v>
      </c>
      <c r="B35" s="144" t="str">
        <f t="shared" si="1"/>
        <v>sobota</v>
      </c>
      <c r="C35" s="57" t="s">
        <v>109</v>
      </c>
      <c r="D35" s="52" t="s">
        <v>41</v>
      </c>
      <c r="E35" s="207">
        <v>0.77777777777777779</v>
      </c>
      <c r="F35" s="61" t="s">
        <v>34</v>
      </c>
      <c r="G35" s="207">
        <v>0.87847222222222221</v>
      </c>
      <c r="H35" s="159"/>
      <c r="I35" s="54"/>
      <c r="J35" s="163"/>
      <c r="K35" s="124"/>
      <c r="L35" s="56"/>
      <c r="M35" s="17"/>
      <c r="N35" s="17"/>
      <c r="O35" s="17"/>
      <c r="P35" s="17"/>
      <c r="Q35" s="17"/>
      <c r="R35" s="17"/>
      <c r="S35" s="17"/>
      <c r="T35" s="17"/>
    </row>
    <row r="36" spans="1:20" s="36" customFormat="1" ht="12.75" customHeight="1">
      <c r="A36" s="228">
        <v>45592</v>
      </c>
      <c r="B36" s="246" t="str">
        <f t="shared" si="1"/>
        <v>niedziela</v>
      </c>
      <c r="C36" s="64" t="s">
        <v>109</v>
      </c>
      <c r="D36" s="46" t="s">
        <v>41</v>
      </c>
      <c r="E36" s="205">
        <v>0.33333333333333331</v>
      </c>
      <c r="F36" s="64" t="s">
        <v>34</v>
      </c>
      <c r="G36" s="205">
        <v>0.43402777777777773</v>
      </c>
      <c r="H36" s="156"/>
      <c r="I36" s="48"/>
      <c r="J36" s="165"/>
      <c r="K36" s="231"/>
      <c r="L36" s="50"/>
      <c r="M36" s="17"/>
      <c r="N36" s="17"/>
      <c r="O36" s="17"/>
      <c r="P36" s="17"/>
      <c r="Q36" s="17"/>
      <c r="R36" s="17"/>
      <c r="S36" s="17"/>
      <c r="T36" s="17"/>
    </row>
    <row r="37" spans="1:20" s="36" customFormat="1" ht="12.75" customHeight="1">
      <c r="A37" s="219">
        <v>45592</v>
      </c>
      <c r="B37" s="142" t="str">
        <f t="shared" si="1"/>
        <v>niedziela</v>
      </c>
      <c r="C37" s="57" t="s">
        <v>109</v>
      </c>
      <c r="D37" s="52" t="s">
        <v>41</v>
      </c>
      <c r="E37" s="198">
        <v>0.44097222222222227</v>
      </c>
      <c r="F37" s="57" t="s">
        <v>34</v>
      </c>
      <c r="G37" s="198">
        <v>0.54166666666666663</v>
      </c>
      <c r="H37" s="325" t="s">
        <v>75</v>
      </c>
      <c r="I37" s="54" t="s">
        <v>120</v>
      </c>
      <c r="J37" s="309" t="s">
        <v>145</v>
      </c>
      <c r="K37" s="137" t="s">
        <v>133</v>
      </c>
      <c r="L37" s="56">
        <v>3</v>
      </c>
      <c r="M37" s="34"/>
      <c r="N37" s="17"/>
      <c r="O37" s="17"/>
      <c r="P37" s="17"/>
      <c r="Q37" s="17"/>
      <c r="R37" s="17"/>
      <c r="S37" s="17"/>
      <c r="T37" s="17"/>
    </row>
    <row r="38" spans="1:20" s="36" customFormat="1" ht="12.75" customHeight="1">
      <c r="A38" s="219">
        <v>45592</v>
      </c>
      <c r="B38" s="142" t="str">
        <f t="shared" si="1"/>
        <v>niedziela</v>
      </c>
      <c r="C38" s="57" t="s">
        <v>109</v>
      </c>
      <c r="D38" s="52" t="s">
        <v>41</v>
      </c>
      <c r="E38" s="198">
        <v>0.5625</v>
      </c>
      <c r="F38" s="57" t="s">
        <v>34</v>
      </c>
      <c r="G38" s="198">
        <v>0.66319444444444442</v>
      </c>
      <c r="H38" s="275" t="s">
        <v>73</v>
      </c>
      <c r="I38" s="54" t="s">
        <v>120</v>
      </c>
      <c r="J38" s="17" t="s">
        <v>70</v>
      </c>
      <c r="K38" s="137" t="s">
        <v>133</v>
      </c>
      <c r="L38" s="56">
        <v>3</v>
      </c>
      <c r="M38" s="17"/>
      <c r="N38" s="17"/>
      <c r="O38" s="17"/>
      <c r="P38" s="17"/>
      <c r="Q38" s="17"/>
      <c r="R38" s="17"/>
      <c r="S38" s="17"/>
      <c r="T38" s="17"/>
    </row>
    <row r="39" spans="1:20" s="36" customFormat="1" ht="12.75" customHeight="1">
      <c r="A39" s="219">
        <v>45592</v>
      </c>
      <c r="B39" s="142" t="str">
        <f t="shared" si="1"/>
        <v>niedziela</v>
      </c>
      <c r="C39" s="57" t="s">
        <v>109</v>
      </c>
      <c r="D39" s="52" t="s">
        <v>41</v>
      </c>
      <c r="E39" s="198">
        <v>0.67013888888888884</v>
      </c>
      <c r="F39" s="57" t="s">
        <v>34</v>
      </c>
      <c r="G39" s="198">
        <v>0.77083333333333337</v>
      </c>
      <c r="H39" s="276" t="s">
        <v>108</v>
      </c>
      <c r="I39" s="54" t="s">
        <v>120</v>
      </c>
      <c r="J39" s="376" t="s">
        <v>44</v>
      </c>
      <c r="K39" s="137" t="s">
        <v>132</v>
      </c>
      <c r="L39" s="56">
        <v>3</v>
      </c>
      <c r="M39" s="17"/>
      <c r="N39" s="17"/>
      <c r="O39" s="17"/>
      <c r="P39" s="17"/>
      <c r="Q39" s="17"/>
      <c r="R39" s="17"/>
      <c r="S39" s="17"/>
      <c r="T39" s="17"/>
    </row>
    <row r="40" spans="1:20" s="36" customFormat="1" ht="12.75" customHeight="1" thickBot="1">
      <c r="A40" s="229">
        <v>45592</v>
      </c>
      <c r="B40" s="142" t="str">
        <f t="shared" si="1"/>
        <v>niedziela</v>
      </c>
      <c r="C40" s="57" t="s">
        <v>109</v>
      </c>
      <c r="D40" s="52" t="s">
        <v>41</v>
      </c>
      <c r="E40" s="207">
        <v>0.77777777777777779</v>
      </c>
      <c r="F40" s="61" t="s">
        <v>34</v>
      </c>
      <c r="G40" s="207">
        <v>0.87847222222222221</v>
      </c>
      <c r="H40" s="155"/>
      <c r="I40" s="54"/>
      <c r="J40" s="154"/>
      <c r="K40" s="137"/>
      <c r="L40" s="56"/>
      <c r="M40" s="17"/>
      <c r="N40" s="17"/>
      <c r="O40" s="17"/>
      <c r="P40" s="17"/>
      <c r="Q40" s="17"/>
      <c r="R40" s="17"/>
      <c r="S40" s="17"/>
      <c r="T40" s="17"/>
    </row>
    <row r="41" spans="1:20" s="36" customFormat="1" ht="12.75" customHeight="1" thickBot="1">
      <c r="A41" s="172">
        <v>45611</v>
      </c>
      <c r="B41" s="248" t="str">
        <f t="shared" si="1"/>
        <v>piątek</v>
      </c>
      <c r="C41" s="103" t="s">
        <v>109</v>
      </c>
      <c r="D41" s="104" t="s">
        <v>41</v>
      </c>
      <c r="E41" s="114">
        <v>0.70833333333333337</v>
      </c>
      <c r="F41" s="115" t="s">
        <v>34</v>
      </c>
      <c r="G41" s="114">
        <v>0.80902777777777779</v>
      </c>
      <c r="H41" s="247"/>
      <c r="I41" s="110"/>
      <c r="J41" s="420"/>
      <c r="K41" s="180"/>
      <c r="L41" s="111"/>
      <c r="M41" s="34"/>
      <c r="N41" s="17"/>
      <c r="O41" s="17"/>
      <c r="P41" s="17"/>
      <c r="Q41" s="17"/>
      <c r="R41" s="17"/>
      <c r="S41" s="17"/>
      <c r="T41" s="17"/>
    </row>
    <row r="42" spans="1:20" s="36" customFormat="1" ht="12.75" customHeight="1">
      <c r="A42" s="214">
        <v>45612</v>
      </c>
      <c r="B42" s="143" t="str">
        <f t="shared" si="1"/>
        <v>sobota</v>
      </c>
      <c r="C42" s="64" t="s">
        <v>109</v>
      </c>
      <c r="D42" s="151" t="s">
        <v>41</v>
      </c>
      <c r="E42" s="205">
        <v>0.33333333333333331</v>
      </c>
      <c r="F42" s="64" t="s">
        <v>34</v>
      </c>
      <c r="G42" s="283">
        <v>0.43402777777777773</v>
      </c>
      <c r="H42" s="318" t="s">
        <v>72</v>
      </c>
      <c r="I42" s="48" t="s">
        <v>118</v>
      </c>
      <c r="J42" s="17" t="s">
        <v>70</v>
      </c>
      <c r="K42" s="64" t="s">
        <v>119</v>
      </c>
      <c r="L42" s="334">
        <v>3</v>
      </c>
      <c r="M42" s="17"/>
      <c r="N42" s="17"/>
      <c r="O42" s="17"/>
      <c r="P42" s="17"/>
      <c r="Q42" s="17"/>
      <c r="R42" s="17"/>
      <c r="S42" s="17"/>
      <c r="T42" s="17"/>
    </row>
    <row r="43" spans="1:20" s="36" customFormat="1" ht="12.75" customHeight="1">
      <c r="A43" s="216">
        <v>45612</v>
      </c>
      <c r="B43" s="140" t="str">
        <f t="shared" si="1"/>
        <v>sobota</v>
      </c>
      <c r="C43" s="57" t="s">
        <v>109</v>
      </c>
      <c r="D43" s="125" t="s">
        <v>41</v>
      </c>
      <c r="E43" s="198">
        <v>0.44097222222222227</v>
      </c>
      <c r="F43" s="57" t="s">
        <v>34</v>
      </c>
      <c r="G43" s="284">
        <v>0.54166666666666663</v>
      </c>
      <c r="H43" s="325" t="s">
        <v>74</v>
      </c>
      <c r="I43" s="54" t="s">
        <v>118</v>
      </c>
      <c r="J43" s="309" t="s">
        <v>70</v>
      </c>
      <c r="K43" s="55" t="s">
        <v>119</v>
      </c>
      <c r="L43" s="317">
        <v>3</v>
      </c>
      <c r="M43" s="34"/>
      <c r="N43" s="17"/>
      <c r="O43" s="17"/>
      <c r="P43" s="17"/>
      <c r="Q43" s="17"/>
      <c r="R43" s="17"/>
      <c r="S43" s="17"/>
      <c r="T43" s="17"/>
    </row>
    <row r="44" spans="1:20" s="36" customFormat="1" ht="12.75" customHeight="1">
      <c r="A44" s="216">
        <v>45612</v>
      </c>
      <c r="B44" s="140" t="str">
        <f t="shared" si="1"/>
        <v>sobota</v>
      </c>
      <c r="C44" s="57" t="s">
        <v>109</v>
      </c>
      <c r="D44" s="125" t="s">
        <v>41</v>
      </c>
      <c r="E44" s="198">
        <v>0.5625</v>
      </c>
      <c r="F44" s="57" t="s">
        <v>34</v>
      </c>
      <c r="G44" s="284">
        <v>0.66319444444444442</v>
      </c>
      <c r="H44" s="304" t="s">
        <v>78</v>
      </c>
      <c r="I44" s="54" t="s">
        <v>118</v>
      </c>
      <c r="J44" s="309" t="s">
        <v>117</v>
      </c>
      <c r="K44" s="57" t="s">
        <v>119</v>
      </c>
      <c r="L44" s="317">
        <v>3</v>
      </c>
      <c r="M44" s="17"/>
      <c r="N44" s="17"/>
      <c r="O44" s="17"/>
      <c r="P44" s="17"/>
      <c r="Q44" s="17"/>
      <c r="R44" s="17"/>
      <c r="S44" s="17"/>
      <c r="T44" s="17"/>
    </row>
    <row r="45" spans="1:20" s="36" customFormat="1" ht="12.75" customHeight="1">
      <c r="A45" s="216">
        <v>45612</v>
      </c>
      <c r="B45" s="140" t="str">
        <f t="shared" si="1"/>
        <v>sobota</v>
      </c>
      <c r="C45" s="57" t="s">
        <v>109</v>
      </c>
      <c r="D45" s="125" t="s">
        <v>41</v>
      </c>
      <c r="E45" s="198">
        <v>0.67013888888888884</v>
      </c>
      <c r="F45" s="57" t="s">
        <v>34</v>
      </c>
      <c r="G45" s="284">
        <v>0.77083333333333337</v>
      </c>
      <c r="H45" s="325" t="s">
        <v>46</v>
      </c>
      <c r="I45" s="54" t="s">
        <v>118</v>
      </c>
      <c r="J45" s="278" t="s">
        <v>84</v>
      </c>
      <c r="K45" s="57" t="s">
        <v>119</v>
      </c>
      <c r="L45" s="317">
        <v>3</v>
      </c>
      <c r="M45" s="17"/>
      <c r="N45" s="17"/>
      <c r="O45" s="17"/>
      <c r="P45" s="17"/>
      <c r="Q45" s="17"/>
      <c r="R45" s="17"/>
      <c r="S45" s="17"/>
      <c r="T45" s="17"/>
    </row>
    <row r="46" spans="1:20" s="36" customFormat="1" ht="12.75" customHeight="1" thickBot="1">
      <c r="A46" s="217">
        <v>45612</v>
      </c>
      <c r="B46" s="206" t="str">
        <f t="shared" si="1"/>
        <v>sobota</v>
      </c>
      <c r="C46" s="57" t="s">
        <v>109</v>
      </c>
      <c r="D46" s="199" t="s">
        <v>41</v>
      </c>
      <c r="E46" s="207">
        <v>0.77777777777777779</v>
      </c>
      <c r="F46" s="61" t="s">
        <v>34</v>
      </c>
      <c r="G46" s="286">
        <v>0.87847222222222221</v>
      </c>
      <c r="H46" s="338"/>
      <c r="I46" s="60"/>
      <c r="J46" s="339"/>
      <c r="K46" s="61"/>
      <c r="L46" s="337"/>
      <c r="M46" s="17"/>
      <c r="N46" s="17"/>
      <c r="O46" s="17"/>
      <c r="P46" s="17"/>
      <c r="Q46" s="17"/>
      <c r="R46" s="17"/>
      <c r="S46" s="17"/>
      <c r="T46" s="17"/>
    </row>
    <row r="47" spans="1:20" s="36" customFormat="1" ht="12.75" customHeight="1">
      <c r="A47" s="228">
        <v>45613</v>
      </c>
      <c r="B47" s="142" t="str">
        <f t="shared" si="1"/>
        <v>niedziela</v>
      </c>
      <c r="C47" s="64" t="s">
        <v>109</v>
      </c>
      <c r="D47" s="125" t="s">
        <v>41</v>
      </c>
      <c r="E47" s="205">
        <v>0.33333333333333331</v>
      </c>
      <c r="F47" s="64" t="s">
        <v>34</v>
      </c>
      <c r="G47" s="205">
        <v>0.43402777777777773</v>
      </c>
      <c r="H47" s="86" t="s">
        <v>45</v>
      </c>
      <c r="I47" s="54" t="s">
        <v>118</v>
      </c>
      <c r="J47" s="85" t="s">
        <v>106</v>
      </c>
      <c r="K47" s="57" t="s">
        <v>119</v>
      </c>
      <c r="L47" s="56">
        <v>3</v>
      </c>
      <c r="M47" s="34"/>
      <c r="N47" s="17"/>
      <c r="O47" s="17"/>
      <c r="P47" s="17"/>
      <c r="Q47" s="17"/>
      <c r="R47" s="17"/>
      <c r="S47" s="17"/>
      <c r="T47" s="17"/>
    </row>
    <row r="48" spans="1:20" s="36" customFormat="1">
      <c r="A48" s="219">
        <v>45613</v>
      </c>
      <c r="B48" s="142" t="str">
        <f t="shared" si="1"/>
        <v>niedziela</v>
      </c>
      <c r="C48" s="57" t="s">
        <v>109</v>
      </c>
      <c r="D48" s="125" t="s">
        <v>41</v>
      </c>
      <c r="E48" s="198">
        <v>0.44097222222222227</v>
      </c>
      <c r="F48" s="57" t="s">
        <v>34</v>
      </c>
      <c r="G48" s="198">
        <v>0.54166666666666663</v>
      </c>
      <c r="H48" s="325" t="s">
        <v>46</v>
      </c>
      <c r="I48" s="54" t="s">
        <v>118</v>
      </c>
      <c r="J48" s="278" t="s">
        <v>84</v>
      </c>
      <c r="K48" s="57" t="s">
        <v>119</v>
      </c>
      <c r="L48" s="317">
        <v>3</v>
      </c>
      <c r="M48" s="17"/>
      <c r="N48" s="17"/>
      <c r="O48" s="17"/>
      <c r="P48" s="17"/>
      <c r="Q48" s="17"/>
      <c r="R48" s="17"/>
      <c r="S48" s="17"/>
      <c r="T48" s="17"/>
    </row>
    <row r="49" spans="1:20" s="36" customFormat="1">
      <c r="A49" s="219">
        <v>45613</v>
      </c>
      <c r="B49" s="142" t="str">
        <f t="shared" si="1"/>
        <v>niedziela</v>
      </c>
      <c r="C49" s="57" t="s">
        <v>109</v>
      </c>
      <c r="D49" s="125" t="s">
        <v>41</v>
      </c>
      <c r="E49" s="198">
        <v>0.5625</v>
      </c>
      <c r="F49" s="57" t="s">
        <v>34</v>
      </c>
      <c r="G49" s="198">
        <v>0.66319444444444442</v>
      </c>
      <c r="H49" s="123" t="s">
        <v>76</v>
      </c>
      <c r="I49" s="54" t="s">
        <v>118</v>
      </c>
      <c r="J49" s="309" t="s">
        <v>66</v>
      </c>
      <c r="K49" s="55" t="s">
        <v>119</v>
      </c>
      <c r="L49" s="56">
        <v>3</v>
      </c>
      <c r="M49" s="17"/>
      <c r="N49" s="17"/>
      <c r="O49" s="17"/>
      <c r="P49" s="17"/>
      <c r="Q49" s="17"/>
      <c r="R49" s="17"/>
      <c r="S49" s="17"/>
      <c r="T49" s="17"/>
    </row>
    <row r="50" spans="1:20" s="36" customFormat="1">
      <c r="A50" s="219">
        <v>45613</v>
      </c>
      <c r="B50" s="142" t="str">
        <f t="shared" si="1"/>
        <v>niedziela</v>
      </c>
      <c r="C50" s="57" t="s">
        <v>109</v>
      </c>
      <c r="D50" s="125" t="s">
        <v>41</v>
      </c>
      <c r="E50" s="198">
        <v>0.67013888888888884</v>
      </c>
      <c r="F50" s="57" t="s">
        <v>34</v>
      </c>
      <c r="G50" s="198">
        <v>0.77083333333333337</v>
      </c>
      <c r="H50" s="85"/>
      <c r="I50" s="54"/>
      <c r="J50" s="91"/>
      <c r="K50" s="57"/>
      <c r="L50" s="56"/>
      <c r="M50" s="17"/>
      <c r="N50" s="17"/>
      <c r="O50" s="17"/>
      <c r="P50" s="17"/>
      <c r="Q50" s="17"/>
      <c r="R50" s="17"/>
      <c r="S50" s="17"/>
      <c r="T50" s="17"/>
    </row>
    <row r="51" spans="1:20" s="36" customFormat="1" ht="15" thickBot="1">
      <c r="A51" s="229">
        <v>45613</v>
      </c>
      <c r="B51" s="142" t="str">
        <f t="shared" si="1"/>
        <v>niedziela</v>
      </c>
      <c r="C51" s="57" t="s">
        <v>109</v>
      </c>
      <c r="D51" s="199" t="s">
        <v>41</v>
      </c>
      <c r="E51" s="207">
        <v>0.77777777777777779</v>
      </c>
      <c r="F51" s="61" t="s">
        <v>34</v>
      </c>
      <c r="G51" s="207">
        <v>0.87847222222222221</v>
      </c>
      <c r="H51" s="100"/>
      <c r="I51" s="60"/>
      <c r="J51" s="89"/>
      <c r="K51" s="61"/>
      <c r="L51" s="62"/>
      <c r="M51" s="17"/>
      <c r="N51" s="17"/>
      <c r="O51" s="17"/>
      <c r="P51" s="17"/>
      <c r="Q51" s="17"/>
      <c r="R51" s="17"/>
      <c r="S51" s="17"/>
      <c r="T51" s="17"/>
    </row>
    <row r="52" spans="1:20" s="36" customFormat="1">
      <c r="A52" s="172">
        <v>45618</v>
      </c>
      <c r="B52" s="174" t="str">
        <f t="shared" si="1"/>
        <v>piątek</v>
      </c>
      <c r="C52" s="103" t="s">
        <v>109</v>
      </c>
      <c r="D52" s="104" t="s">
        <v>41</v>
      </c>
      <c r="E52" s="114">
        <v>0.70833333333333337</v>
      </c>
      <c r="F52" s="115" t="s">
        <v>34</v>
      </c>
      <c r="G52" s="114">
        <v>0.80902777777777779</v>
      </c>
      <c r="H52" s="439" t="s">
        <v>86</v>
      </c>
      <c r="I52" s="440" t="s">
        <v>120</v>
      </c>
      <c r="J52" s="441" t="s">
        <v>70</v>
      </c>
      <c r="K52" s="442" t="s">
        <v>142</v>
      </c>
      <c r="L52" s="111">
        <v>3</v>
      </c>
      <c r="M52" s="17"/>
      <c r="N52" s="17"/>
      <c r="O52" s="17"/>
      <c r="P52" s="17"/>
      <c r="Q52" s="17"/>
      <c r="R52" s="17"/>
      <c r="S52" s="17"/>
      <c r="T52" s="17"/>
    </row>
    <row r="53" spans="1:20" s="36" customFormat="1" ht="15" thickBot="1">
      <c r="A53" s="178">
        <v>45618</v>
      </c>
      <c r="B53" s="175" t="str">
        <f t="shared" si="1"/>
        <v>piątek</v>
      </c>
      <c r="C53" s="106" t="s">
        <v>109</v>
      </c>
      <c r="D53" s="109" t="s">
        <v>41</v>
      </c>
      <c r="E53" s="116">
        <v>0.70833333333333337</v>
      </c>
      <c r="F53" s="117" t="s">
        <v>34</v>
      </c>
      <c r="G53" s="116">
        <v>0.80902777777777779</v>
      </c>
      <c r="H53" s="120"/>
      <c r="I53" s="112"/>
      <c r="J53" s="120"/>
      <c r="K53" s="176"/>
      <c r="L53" s="113"/>
      <c r="M53" s="17"/>
      <c r="N53" s="17"/>
      <c r="O53" s="17"/>
      <c r="P53" s="17"/>
      <c r="Q53" s="17"/>
      <c r="R53" s="17"/>
      <c r="S53" s="17"/>
      <c r="T53" s="17"/>
    </row>
    <row r="54" spans="1:20" s="36" customFormat="1">
      <c r="A54" s="293">
        <v>45619</v>
      </c>
      <c r="B54" s="340" t="str">
        <f t="shared" si="1"/>
        <v>sobota</v>
      </c>
      <c r="C54" s="64" t="s">
        <v>109</v>
      </c>
      <c r="D54" s="52" t="s">
        <v>41</v>
      </c>
      <c r="E54" s="47">
        <v>0.33333333333333331</v>
      </c>
      <c r="F54" s="45" t="s">
        <v>34</v>
      </c>
      <c r="G54" s="47">
        <v>0.43402777777777773</v>
      </c>
      <c r="H54" s="318" t="s">
        <v>68</v>
      </c>
      <c r="I54" s="48" t="s">
        <v>120</v>
      </c>
      <c r="J54" s="341" t="s">
        <v>117</v>
      </c>
      <c r="K54" s="393" t="s">
        <v>138</v>
      </c>
      <c r="L54" s="50">
        <v>3</v>
      </c>
      <c r="M54" s="34"/>
      <c r="N54" s="17"/>
      <c r="O54" s="17"/>
      <c r="P54" s="17"/>
      <c r="Q54" s="17"/>
      <c r="R54" s="17"/>
      <c r="S54" s="17"/>
      <c r="T54" s="17"/>
    </row>
    <row r="55" spans="1:20" s="36" customFormat="1">
      <c r="A55" s="291">
        <v>45619</v>
      </c>
      <c r="B55" s="340" t="str">
        <f t="shared" si="1"/>
        <v>sobota</v>
      </c>
      <c r="C55" s="57" t="s">
        <v>109</v>
      </c>
      <c r="D55" s="52" t="s">
        <v>41</v>
      </c>
      <c r="E55" s="53">
        <v>0.44097222222222227</v>
      </c>
      <c r="F55" s="51" t="s">
        <v>34</v>
      </c>
      <c r="G55" s="53">
        <v>0.54166666666666663</v>
      </c>
      <c r="H55" s="86" t="s">
        <v>71</v>
      </c>
      <c r="I55" s="54" t="s">
        <v>120</v>
      </c>
      <c r="J55" s="311" t="s">
        <v>117</v>
      </c>
      <c r="K55" s="373" t="s">
        <v>135</v>
      </c>
      <c r="L55" s="56">
        <v>3</v>
      </c>
      <c r="M55" s="17"/>
      <c r="N55" s="17"/>
      <c r="O55" s="17"/>
      <c r="P55" s="17"/>
      <c r="Q55" s="17"/>
      <c r="R55" s="17"/>
      <c r="S55" s="17"/>
      <c r="T55" s="17"/>
    </row>
    <row r="56" spans="1:20" s="36" customFormat="1" ht="12.75" customHeight="1">
      <c r="A56" s="291">
        <v>45619</v>
      </c>
      <c r="B56" s="340" t="str">
        <f t="shared" si="1"/>
        <v>sobota</v>
      </c>
      <c r="C56" s="57" t="s">
        <v>109</v>
      </c>
      <c r="D56" s="52" t="s">
        <v>41</v>
      </c>
      <c r="E56" s="198">
        <v>0.5625</v>
      </c>
      <c r="F56" s="57" t="s">
        <v>34</v>
      </c>
      <c r="G56" s="198">
        <v>0.66319444444444442</v>
      </c>
      <c r="H56" s="325" t="s">
        <v>75</v>
      </c>
      <c r="I56" s="54" t="s">
        <v>120</v>
      </c>
      <c r="J56" s="309" t="s">
        <v>145</v>
      </c>
      <c r="K56" s="373" t="s">
        <v>135</v>
      </c>
      <c r="L56" s="56">
        <v>3</v>
      </c>
      <c r="M56" s="17"/>
      <c r="N56" s="17"/>
      <c r="O56" s="17"/>
      <c r="P56" s="17"/>
      <c r="Q56" s="17"/>
      <c r="R56" s="17"/>
      <c r="S56" s="17"/>
      <c r="T56" s="17"/>
    </row>
    <row r="57" spans="1:20" s="36" customFormat="1" ht="12.75" customHeight="1">
      <c r="A57" s="291">
        <v>45619</v>
      </c>
      <c r="B57" s="340" t="str">
        <f t="shared" si="1"/>
        <v>sobota</v>
      </c>
      <c r="C57" s="57" t="s">
        <v>109</v>
      </c>
      <c r="D57" s="52" t="s">
        <v>41</v>
      </c>
      <c r="E57" s="53">
        <v>0.67013888888888884</v>
      </c>
      <c r="F57" s="51" t="s">
        <v>34</v>
      </c>
      <c r="G57" s="53">
        <v>0.77083333333333337</v>
      </c>
      <c r="H57" s="304" t="s">
        <v>77</v>
      </c>
      <c r="I57" s="54" t="s">
        <v>120</v>
      </c>
      <c r="J57" s="309" t="s">
        <v>66</v>
      </c>
      <c r="K57" s="137" t="s">
        <v>135</v>
      </c>
      <c r="L57" s="56">
        <v>3</v>
      </c>
      <c r="M57" s="17"/>
      <c r="N57" s="17"/>
      <c r="O57" s="17"/>
      <c r="P57" s="17"/>
      <c r="Q57" s="17"/>
      <c r="R57" s="17"/>
      <c r="S57" s="17"/>
      <c r="T57" s="17"/>
    </row>
    <row r="58" spans="1:20" s="36" customFormat="1" ht="12.75" customHeight="1" thickBot="1">
      <c r="A58" s="294">
        <v>45619</v>
      </c>
      <c r="B58" s="340" t="str">
        <f t="shared" si="1"/>
        <v>sobota</v>
      </c>
      <c r="C58" s="57" t="s">
        <v>109</v>
      </c>
      <c r="D58" s="63" t="s">
        <v>41</v>
      </c>
      <c r="E58" s="58">
        <v>0.77777777777777779</v>
      </c>
      <c r="F58" s="59" t="s">
        <v>34</v>
      </c>
      <c r="G58" s="58">
        <v>0.87847222222222221</v>
      </c>
      <c r="H58" s="335" t="s">
        <v>110</v>
      </c>
      <c r="I58" s="60" t="s">
        <v>120</v>
      </c>
      <c r="J58" s="336" t="s">
        <v>84</v>
      </c>
      <c r="K58" s="128" t="s">
        <v>135</v>
      </c>
      <c r="L58" s="62">
        <v>3</v>
      </c>
      <c r="M58" s="34"/>
      <c r="N58" s="17"/>
      <c r="O58" s="17"/>
      <c r="P58" s="17"/>
      <c r="Q58" s="17"/>
      <c r="R58" s="17"/>
      <c r="S58" s="17"/>
      <c r="T58" s="17"/>
    </row>
    <row r="59" spans="1:20" s="36" customFormat="1" ht="12.75" customHeight="1">
      <c r="A59" s="224">
        <v>45620</v>
      </c>
      <c r="B59" s="148" t="str">
        <f t="shared" si="1"/>
        <v>niedziela</v>
      </c>
      <c r="C59" s="64" t="s">
        <v>109</v>
      </c>
      <c r="D59" s="52" t="s">
        <v>41</v>
      </c>
      <c r="E59" s="205">
        <v>0.33333333333333331</v>
      </c>
      <c r="F59" s="64" t="s">
        <v>34</v>
      </c>
      <c r="G59" s="205">
        <v>0.43402777777777773</v>
      </c>
      <c r="H59" s="241"/>
      <c r="I59" s="48"/>
      <c r="J59" s="383"/>
      <c r="K59" s="138"/>
      <c r="L59" s="334"/>
      <c r="M59" s="17"/>
      <c r="N59" s="17"/>
      <c r="O59" s="17"/>
      <c r="P59" s="17"/>
      <c r="Q59" s="17"/>
      <c r="R59" s="17"/>
      <c r="S59" s="17"/>
      <c r="T59" s="17"/>
    </row>
    <row r="60" spans="1:20" s="36" customFormat="1" ht="12.75" customHeight="1">
      <c r="A60" s="224">
        <v>45620</v>
      </c>
      <c r="B60" s="145" t="str">
        <f t="shared" si="1"/>
        <v>niedziela</v>
      </c>
      <c r="C60" s="57" t="s">
        <v>109</v>
      </c>
      <c r="D60" s="52" t="s">
        <v>41</v>
      </c>
      <c r="E60" s="198">
        <v>0.44097222222222227</v>
      </c>
      <c r="F60" s="57" t="s">
        <v>34</v>
      </c>
      <c r="G60" s="198">
        <v>0.54166666666666663</v>
      </c>
      <c r="H60" s="325"/>
      <c r="I60" s="54"/>
      <c r="J60" s="17"/>
      <c r="K60" s="55"/>
      <c r="L60" s="56"/>
      <c r="M60" s="17"/>
      <c r="N60" s="17"/>
      <c r="O60" s="17"/>
      <c r="P60" s="17"/>
      <c r="Q60" s="17"/>
      <c r="R60" s="17"/>
      <c r="S60" s="17"/>
      <c r="T60" s="17"/>
    </row>
    <row r="61" spans="1:20" s="36" customFormat="1" ht="12.75" customHeight="1">
      <c r="A61" s="224">
        <v>45620</v>
      </c>
      <c r="B61" s="145" t="str">
        <f t="shared" si="1"/>
        <v>niedziela</v>
      </c>
      <c r="C61" s="57" t="s">
        <v>109</v>
      </c>
      <c r="D61" s="52" t="s">
        <v>41</v>
      </c>
      <c r="E61" s="198">
        <v>0.5625</v>
      </c>
      <c r="F61" s="57" t="s">
        <v>34</v>
      </c>
      <c r="G61" s="198">
        <v>0.66319444444444442</v>
      </c>
      <c r="H61" s="155"/>
      <c r="I61" s="54"/>
      <c r="J61" s="17"/>
      <c r="K61" s="137"/>
      <c r="L61" s="56"/>
      <c r="M61" s="17"/>
      <c r="N61" s="17"/>
      <c r="O61" s="17"/>
      <c r="P61" s="17"/>
      <c r="Q61" s="17"/>
      <c r="R61" s="17"/>
      <c r="S61" s="17"/>
      <c r="T61" s="17"/>
    </row>
    <row r="62" spans="1:20" s="36" customFormat="1" ht="12.75" customHeight="1">
      <c r="A62" s="224">
        <v>45620</v>
      </c>
      <c r="B62" s="145" t="str">
        <f t="shared" si="1"/>
        <v>niedziela</v>
      </c>
      <c r="C62" s="57" t="s">
        <v>109</v>
      </c>
      <c r="D62" s="52" t="s">
        <v>41</v>
      </c>
      <c r="E62" s="198">
        <v>0.67013888888888884</v>
      </c>
      <c r="F62" s="57" t="s">
        <v>34</v>
      </c>
      <c r="G62" s="198">
        <v>0.77083333333333337</v>
      </c>
      <c r="H62" s="155"/>
      <c r="I62" s="54"/>
      <c r="J62" s="17"/>
      <c r="K62" s="137"/>
      <c r="L62" s="56"/>
      <c r="M62" s="34"/>
      <c r="N62" s="17"/>
      <c r="O62" s="17"/>
      <c r="P62" s="17"/>
      <c r="Q62" s="17"/>
      <c r="R62" s="17"/>
      <c r="S62" s="17"/>
      <c r="T62" s="17"/>
    </row>
    <row r="63" spans="1:20" s="36" customFormat="1" ht="12.75" customHeight="1" thickBot="1">
      <c r="A63" s="229">
        <v>45620</v>
      </c>
      <c r="B63" s="145" t="str">
        <f t="shared" si="1"/>
        <v>niedziela</v>
      </c>
      <c r="C63" s="57" t="s">
        <v>109</v>
      </c>
      <c r="D63" s="52" t="s">
        <v>41</v>
      </c>
      <c r="E63" s="207">
        <v>0.77777777777777779</v>
      </c>
      <c r="F63" s="61" t="s">
        <v>34</v>
      </c>
      <c r="G63" s="207">
        <v>0.87847222222222221</v>
      </c>
      <c r="H63" s="155"/>
      <c r="I63" s="54"/>
      <c r="J63" s="163"/>
      <c r="K63" s="122"/>
      <c r="L63" s="56"/>
      <c r="M63" s="17"/>
      <c r="N63" s="17"/>
      <c r="O63" s="17"/>
      <c r="P63" s="17"/>
      <c r="Q63" s="17"/>
      <c r="R63" s="17"/>
      <c r="S63" s="17"/>
      <c r="T63" s="17"/>
    </row>
    <row r="64" spans="1:20" s="36" customFormat="1" ht="12.75" customHeight="1" thickBot="1">
      <c r="A64" s="421">
        <v>45632</v>
      </c>
      <c r="B64" s="254" t="str">
        <f t="shared" si="1"/>
        <v>piątek</v>
      </c>
      <c r="C64" s="103" t="s">
        <v>109</v>
      </c>
      <c r="D64" s="104" t="s">
        <v>41</v>
      </c>
      <c r="E64" s="114">
        <v>0.77777777777777779</v>
      </c>
      <c r="F64" s="115" t="s">
        <v>34</v>
      </c>
      <c r="G64" s="114">
        <v>0.87847222222222221</v>
      </c>
      <c r="H64" s="424"/>
      <c r="I64" s="389"/>
      <c r="J64" s="424"/>
      <c r="K64" s="103"/>
      <c r="L64" s="111"/>
      <c r="M64" s="17"/>
      <c r="N64" s="17"/>
      <c r="O64" s="17"/>
      <c r="P64" s="17"/>
      <c r="Q64" s="17"/>
      <c r="R64" s="17"/>
      <c r="S64" s="17"/>
      <c r="T64" s="17"/>
    </row>
    <row r="65" spans="1:20" s="36" customFormat="1" ht="12.75" customHeight="1">
      <c r="A65" s="216">
        <v>45633</v>
      </c>
      <c r="B65" s="146" t="str">
        <f t="shared" si="1"/>
        <v>sobota</v>
      </c>
      <c r="C65" s="64" t="s">
        <v>109</v>
      </c>
      <c r="D65" s="151" t="s">
        <v>41</v>
      </c>
      <c r="E65" s="83">
        <v>0.33333333333333331</v>
      </c>
      <c r="F65" s="45" t="s">
        <v>34</v>
      </c>
      <c r="G65" s="47">
        <v>0.43402777777777773</v>
      </c>
      <c r="H65" s="241" t="s">
        <v>67</v>
      </c>
      <c r="I65" s="48" t="s">
        <v>118</v>
      </c>
      <c r="J65" s="324" t="s">
        <v>117</v>
      </c>
      <c r="K65" s="49" t="s">
        <v>119</v>
      </c>
      <c r="L65" s="50">
        <v>3</v>
      </c>
      <c r="M65" s="17"/>
      <c r="N65" s="17"/>
      <c r="O65" s="17"/>
      <c r="P65" s="17"/>
      <c r="Q65" s="17"/>
      <c r="R65" s="17"/>
      <c r="S65" s="17"/>
      <c r="T65" s="17"/>
    </row>
    <row r="66" spans="1:20" s="36" customFormat="1" ht="12.75" customHeight="1">
      <c r="A66" s="216">
        <v>45633</v>
      </c>
      <c r="B66" s="147" t="str">
        <f t="shared" si="1"/>
        <v>sobota</v>
      </c>
      <c r="C66" s="57" t="s">
        <v>109</v>
      </c>
      <c r="D66" s="125" t="s">
        <v>41</v>
      </c>
      <c r="E66" s="53">
        <v>0.44097222222222227</v>
      </c>
      <c r="F66" s="51" t="s">
        <v>34</v>
      </c>
      <c r="G66" s="53">
        <v>0.54166666666666663</v>
      </c>
      <c r="H66" s="86" t="s">
        <v>69</v>
      </c>
      <c r="I66" s="54" t="s">
        <v>118</v>
      </c>
      <c r="J66" s="311" t="s">
        <v>117</v>
      </c>
      <c r="K66" s="55" t="s">
        <v>119</v>
      </c>
      <c r="L66" s="56">
        <v>3</v>
      </c>
      <c r="M66" s="17"/>
      <c r="N66" s="17"/>
      <c r="O66" s="17"/>
      <c r="P66" s="17"/>
      <c r="Q66" s="17"/>
      <c r="R66" s="17"/>
      <c r="S66" s="17"/>
      <c r="T66" s="17"/>
    </row>
    <row r="67" spans="1:20" s="36" customFormat="1" ht="12.75" customHeight="1">
      <c r="A67" s="216">
        <v>45633</v>
      </c>
      <c r="B67" s="147" t="str">
        <f t="shared" si="1"/>
        <v>sobota</v>
      </c>
      <c r="C67" s="57" t="s">
        <v>109</v>
      </c>
      <c r="D67" s="125" t="s">
        <v>41</v>
      </c>
      <c r="E67" s="53">
        <v>0.5625</v>
      </c>
      <c r="F67" s="51" t="s">
        <v>34</v>
      </c>
      <c r="G67" s="53">
        <v>0.66319444444444442</v>
      </c>
      <c r="H67" s="304" t="s">
        <v>78</v>
      </c>
      <c r="I67" s="54" t="s">
        <v>118</v>
      </c>
      <c r="J67" s="309" t="s">
        <v>117</v>
      </c>
      <c r="K67" s="57" t="s">
        <v>119</v>
      </c>
      <c r="L67" s="317">
        <v>3</v>
      </c>
      <c r="M67" s="17"/>
      <c r="N67" s="17"/>
      <c r="O67" s="17"/>
      <c r="P67" s="17"/>
      <c r="Q67" s="17"/>
      <c r="R67" s="17"/>
      <c r="S67" s="17"/>
      <c r="T67" s="17"/>
    </row>
    <row r="68" spans="1:20" s="36" customFormat="1" ht="12.75" customHeight="1">
      <c r="A68" s="216">
        <v>45633</v>
      </c>
      <c r="B68" s="147" t="str">
        <f t="shared" si="1"/>
        <v>sobota</v>
      </c>
      <c r="C68" s="57" t="s">
        <v>109</v>
      </c>
      <c r="D68" s="125" t="s">
        <v>41</v>
      </c>
      <c r="E68" s="53">
        <v>0.67013888888888884</v>
      </c>
      <c r="F68" s="51" t="s">
        <v>34</v>
      </c>
      <c r="G68" s="53">
        <v>0.77083333333333337</v>
      </c>
      <c r="H68" s="166"/>
      <c r="I68" s="54"/>
      <c r="J68" s="17"/>
      <c r="K68" s="57"/>
      <c r="L68" s="56"/>
      <c r="M68" s="34"/>
      <c r="N68" s="17"/>
      <c r="O68" s="17"/>
      <c r="P68" s="17"/>
      <c r="Q68" s="17"/>
      <c r="R68" s="17"/>
      <c r="S68" s="17"/>
      <c r="T68" s="17"/>
    </row>
    <row r="69" spans="1:20" s="36" customFormat="1" ht="12.75" customHeight="1" thickBot="1">
      <c r="A69" s="216">
        <v>45633</v>
      </c>
      <c r="B69" s="147" t="str">
        <f t="shared" si="1"/>
        <v>sobota</v>
      </c>
      <c r="C69" s="57" t="s">
        <v>109</v>
      </c>
      <c r="D69" s="125" t="s">
        <v>41</v>
      </c>
      <c r="E69" s="58">
        <v>0.77777777777777779</v>
      </c>
      <c r="F69" s="59" t="s">
        <v>34</v>
      </c>
      <c r="G69" s="58">
        <v>0.87847222222222221</v>
      </c>
      <c r="H69" s="102"/>
      <c r="I69" s="60"/>
      <c r="J69" s="89"/>
      <c r="K69" s="61"/>
      <c r="L69" s="62"/>
      <c r="M69" s="17"/>
      <c r="N69" s="17"/>
      <c r="O69" s="17"/>
      <c r="P69" s="17"/>
      <c r="Q69" s="17"/>
      <c r="R69" s="17"/>
      <c r="S69" s="17"/>
      <c r="T69" s="17"/>
    </row>
    <row r="70" spans="1:20" s="36" customFormat="1" ht="12.75" customHeight="1">
      <c r="A70" s="228">
        <v>45634</v>
      </c>
      <c r="B70" s="148" t="str">
        <f t="shared" si="1"/>
        <v>niedziela</v>
      </c>
      <c r="C70" s="64" t="s">
        <v>109</v>
      </c>
      <c r="D70" s="151" t="s">
        <v>41</v>
      </c>
      <c r="E70" s="210">
        <v>0.33333333333333331</v>
      </c>
      <c r="F70" s="64" t="s">
        <v>34</v>
      </c>
      <c r="G70" s="205">
        <v>0.43402777777777773</v>
      </c>
      <c r="H70" s="86" t="s">
        <v>71</v>
      </c>
      <c r="I70" s="54" t="s">
        <v>120</v>
      </c>
      <c r="J70" s="311" t="s">
        <v>117</v>
      </c>
      <c r="K70" s="394" t="s">
        <v>130</v>
      </c>
      <c r="L70" s="56">
        <v>3</v>
      </c>
      <c r="M70" s="17"/>
      <c r="N70" s="17"/>
      <c r="O70" s="17"/>
      <c r="P70" s="17"/>
      <c r="Q70" s="17"/>
      <c r="R70" s="17"/>
      <c r="S70" s="17"/>
      <c r="T70" s="17"/>
    </row>
    <row r="71" spans="1:20" s="36" customFormat="1" ht="12.75" customHeight="1">
      <c r="A71" s="219">
        <v>45634</v>
      </c>
      <c r="B71" s="145" t="str">
        <f t="shared" si="1"/>
        <v>niedziela</v>
      </c>
      <c r="C71" s="57" t="s">
        <v>109</v>
      </c>
      <c r="D71" s="125" t="s">
        <v>41</v>
      </c>
      <c r="E71" s="198">
        <v>0.44097222222222227</v>
      </c>
      <c r="F71" s="57" t="s">
        <v>34</v>
      </c>
      <c r="G71" s="198">
        <v>0.54166666666666663</v>
      </c>
      <c r="H71" s="123" t="s">
        <v>79</v>
      </c>
      <c r="I71" s="54" t="s">
        <v>120</v>
      </c>
      <c r="J71" s="309" t="s">
        <v>117</v>
      </c>
      <c r="K71" s="394" t="s">
        <v>130</v>
      </c>
      <c r="L71" s="56">
        <v>3</v>
      </c>
      <c r="M71" s="17"/>
      <c r="N71" s="17"/>
      <c r="O71" s="17"/>
      <c r="P71" s="17"/>
      <c r="Q71" s="17"/>
      <c r="R71" s="17"/>
      <c r="S71" s="17"/>
      <c r="T71" s="17"/>
    </row>
    <row r="72" spans="1:20" s="36" customFormat="1" ht="12.75" customHeight="1">
      <c r="A72" s="219">
        <v>45634</v>
      </c>
      <c r="B72" s="145" t="str">
        <f t="shared" si="1"/>
        <v>niedziela</v>
      </c>
      <c r="C72" s="57" t="s">
        <v>109</v>
      </c>
      <c r="D72" s="125" t="s">
        <v>41</v>
      </c>
      <c r="E72" s="198">
        <v>0.5625</v>
      </c>
      <c r="F72" s="57" t="s">
        <v>34</v>
      </c>
      <c r="G72" s="198">
        <v>0.66319444444444442</v>
      </c>
      <c r="H72" s="275" t="s">
        <v>73</v>
      </c>
      <c r="I72" s="54" t="s">
        <v>120</v>
      </c>
      <c r="J72" s="309" t="s">
        <v>70</v>
      </c>
      <c r="K72" s="137" t="s">
        <v>133</v>
      </c>
      <c r="L72" s="56">
        <v>3</v>
      </c>
      <c r="M72" s="17"/>
      <c r="N72" s="17"/>
      <c r="O72" s="17"/>
      <c r="P72" s="17"/>
      <c r="Q72" s="17"/>
      <c r="R72" s="17"/>
      <c r="S72" s="17"/>
      <c r="T72" s="17"/>
    </row>
    <row r="73" spans="1:20" s="36" customFormat="1" ht="12.75" customHeight="1">
      <c r="A73" s="219">
        <v>45634</v>
      </c>
      <c r="B73" s="145" t="str">
        <f t="shared" si="1"/>
        <v>niedziela</v>
      </c>
      <c r="C73" s="57" t="s">
        <v>109</v>
      </c>
      <c r="D73" s="125" t="s">
        <v>41</v>
      </c>
      <c r="E73" s="198">
        <v>0.67013888888888884</v>
      </c>
      <c r="F73" s="57" t="s">
        <v>34</v>
      </c>
      <c r="G73" s="198">
        <v>0.77083333333333337</v>
      </c>
      <c r="H73" s="325" t="s">
        <v>75</v>
      </c>
      <c r="I73" s="54" t="s">
        <v>120</v>
      </c>
      <c r="J73" s="309" t="s">
        <v>145</v>
      </c>
      <c r="K73" s="137" t="s">
        <v>133</v>
      </c>
      <c r="L73" s="56">
        <v>3</v>
      </c>
      <c r="M73" s="17"/>
      <c r="N73" s="17"/>
      <c r="O73" s="17"/>
      <c r="P73" s="17"/>
      <c r="Q73" s="17"/>
      <c r="R73" s="17"/>
      <c r="S73" s="17"/>
      <c r="T73" s="17"/>
    </row>
    <row r="74" spans="1:20" s="36" customFormat="1" ht="12.75" customHeight="1" thickBot="1">
      <c r="A74" s="219">
        <v>45634</v>
      </c>
      <c r="B74" s="145" t="str">
        <f t="shared" si="1"/>
        <v>niedziela</v>
      </c>
      <c r="C74" s="57" t="s">
        <v>109</v>
      </c>
      <c r="D74" s="125" t="s">
        <v>41</v>
      </c>
      <c r="E74" s="198">
        <v>0.77777777777777779</v>
      </c>
      <c r="F74" s="57" t="s">
        <v>34</v>
      </c>
      <c r="G74" s="198">
        <v>0.87847222222222221</v>
      </c>
      <c r="H74" s="431" t="s">
        <v>86</v>
      </c>
      <c r="I74" s="432" t="s">
        <v>120</v>
      </c>
      <c r="J74" s="433" t="s">
        <v>70</v>
      </c>
      <c r="K74" s="434" t="s">
        <v>142</v>
      </c>
      <c r="L74" s="113">
        <v>3</v>
      </c>
      <c r="M74" s="17"/>
      <c r="N74" s="17"/>
      <c r="O74" s="17"/>
      <c r="P74" s="17"/>
      <c r="Q74" s="17"/>
      <c r="R74" s="17"/>
      <c r="S74" s="17"/>
      <c r="T74" s="17"/>
    </row>
    <row r="75" spans="1:20" s="36" customFormat="1" ht="12.75" customHeight="1">
      <c r="A75" s="172">
        <v>45639</v>
      </c>
      <c r="B75" s="342" t="str">
        <f t="shared" si="1"/>
        <v>piątek</v>
      </c>
      <c r="C75" s="103" t="s">
        <v>109</v>
      </c>
      <c r="D75" s="104" t="s">
        <v>41</v>
      </c>
      <c r="E75" s="114">
        <v>0.70833333333333337</v>
      </c>
      <c r="F75" s="115" t="s">
        <v>34</v>
      </c>
      <c r="G75" s="114">
        <v>0.80902777777777779</v>
      </c>
      <c r="H75" s="439" t="s">
        <v>86</v>
      </c>
      <c r="I75" s="440" t="s">
        <v>120</v>
      </c>
      <c r="J75" s="441" t="s">
        <v>70</v>
      </c>
      <c r="K75" s="442" t="s">
        <v>142</v>
      </c>
      <c r="L75" s="111">
        <v>3</v>
      </c>
      <c r="M75" s="34"/>
      <c r="N75" s="17"/>
      <c r="O75" s="17"/>
      <c r="P75" s="17"/>
      <c r="Q75" s="17"/>
      <c r="R75" s="17"/>
      <c r="S75" s="17"/>
      <c r="T75" s="17"/>
    </row>
    <row r="76" spans="1:20" s="36" customFormat="1" ht="12.75" customHeight="1" thickBot="1">
      <c r="A76" s="178">
        <v>45639</v>
      </c>
      <c r="B76" s="343" t="str">
        <f t="shared" ref="B76" si="2">IF(WEEKDAY(A76,2)=5,"piątek",IF(WEEKDAY(A76,2)=6,"sobota",IF(WEEKDAY(A76,2)=7,"niedziela","Błąd")))</f>
        <v>piątek</v>
      </c>
      <c r="C76" s="106" t="s">
        <v>109</v>
      </c>
      <c r="D76" s="107" t="s">
        <v>41</v>
      </c>
      <c r="E76" s="129">
        <v>0.70833333333333337</v>
      </c>
      <c r="F76" s="130" t="s">
        <v>34</v>
      </c>
      <c r="G76" s="129">
        <v>0.80902777777777779</v>
      </c>
      <c r="H76" s="182"/>
      <c r="I76" s="131"/>
      <c r="J76" s="183"/>
      <c r="K76" s="190"/>
      <c r="L76" s="132"/>
      <c r="M76" s="17"/>
      <c r="N76" s="17"/>
      <c r="O76" s="17"/>
      <c r="P76" s="17"/>
      <c r="Q76" s="17"/>
      <c r="R76" s="17"/>
      <c r="S76" s="17"/>
      <c r="T76" s="17"/>
    </row>
    <row r="77" spans="1:20">
      <c r="A77" s="214">
        <v>45640</v>
      </c>
      <c r="B77" s="146" t="str">
        <f t="shared" ref="B77:B80" si="3">IF(WEEKDAY(A77,2)=5,"piątek",IF(WEEKDAY(A77,2)=6,"sobota",IF(WEEKDAY(A77,2)=7,"niedziela","Błąd")))</f>
        <v>sobota</v>
      </c>
      <c r="C77" s="64" t="s">
        <v>109</v>
      </c>
      <c r="D77" s="46" t="s">
        <v>41</v>
      </c>
      <c r="E77" s="205">
        <v>0.33333333333333331</v>
      </c>
      <c r="F77" s="64" t="s">
        <v>34</v>
      </c>
      <c r="G77" s="283">
        <v>0.43402777777777773</v>
      </c>
      <c r="H77" s="241"/>
      <c r="I77" s="48"/>
      <c r="J77" s="341"/>
      <c r="K77" s="138"/>
      <c r="L77" s="334"/>
    </row>
    <row r="78" spans="1:20">
      <c r="A78" s="216">
        <v>45640</v>
      </c>
      <c r="B78" s="147" t="str">
        <f t="shared" si="3"/>
        <v>sobota</v>
      </c>
      <c r="C78" s="57" t="s">
        <v>109</v>
      </c>
      <c r="D78" s="52" t="s">
        <v>41</v>
      </c>
      <c r="E78" s="198">
        <v>0.44097222222222227</v>
      </c>
      <c r="F78" s="57" t="s">
        <v>34</v>
      </c>
      <c r="G78" s="284">
        <v>0.54166666666666663</v>
      </c>
      <c r="H78" s="304" t="s">
        <v>79</v>
      </c>
      <c r="I78" s="54" t="s">
        <v>120</v>
      </c>
      <c r="J78" s="309" t="s">
        <v>117</v>
      </c>
      <c r="K78" s="137" t="s">
        <v>135</v>
      </c>
      <c r="L78" s="317">
        <v>3</v>
      </c>
      <c r="M78" s="34"/>
    </row>
    <row r="79" spans="1:20">
      <c r="A79" s="216">
        <v>45640</v>
      </c>
      <c r="B79" s="147" t="str">
        <f t="shared" si="3"/>
        <v>sobota</v>
      </c>
      <c r="C79" s="57" t="s">
        <v>109</v>
      </c>
      <c r="D79" s="52" t="s">
        <v>41</v>
      </c>
      <c r="E79" s="198">
        <v>0.5625</v>
      </c>
      <c r="F79" s="57" t="s">
        <v>34</v>
      </c>
      <c r="G79" s="284">
        <v>0.66319444444444442</v>
      </c>
      <c r="H79" s="325" t="s">
        <v>68</v>
      </c>
      <c r="I79" s="54" t="s">
        <v>120</v>
      </c>
      <c r="J79" s="308" t="s">
        <v>117</v>
      </c>
      <c r="K79" s="394" t="s">
        <v>138</v>
      </c>
      <c r="L79" s="317">
        <v>3</v>
      </c>
    </row>
    <row r="80" spans="1:20">
      <c r="A80" s="216">
        <v>45640</v>
      </c>
      <c r="B80" s="147" t="str">
        <f t="shared" si="3"/>
        <v>sobota</v>
      </c>
      <c r="C80" s="57" t="s">
        <v>109</v>
      </c>
      <c r="D80" s="52" t="s">
        <v>41</v>
      </c>
      <c r="E80" s="198">
        <v>0.67013888888888884</v>
      </c>
      <c r="F80" s="57" t="s">
        <v>34</v>
      </c>
      <c r="G80" s="284">
        <v>0.77083333333333337</v>
      </c>
      <c r="H80" s="304" t="s">
        <v>77</v>
      </c>
      <c r="I80" s="54" t="s">
        <v>120</v>
      </c>
      <c r="J80" s="309" t="s">
        <v>66</v>
      </c>
      <c r="K80" s="137" t="s">
        <v>135</v>
      </c>
      <c r="L80" s="317">
        <v>3</v>
      </c>
    </row>
    <row r="81" spans="1:13" ht="15" thickBot="1">
      <c r="A81" s="217">
        <v>45640</v>
      </c>
      <c r="B81" s="160" t="str">
        <f t="shared" ref="B81:B122" si="4">IF(WEEKDAY(A81,2)=5,"piątek",IF(WEEKDAY(A81,2)=6,"sobota",IF(WEEKDAY(A81,2)=7,"niedziela","Błąd")))</f>
        <v>sobota</v>
      </c>
      <c r="C81" s="61" t="s">
        <v>109</v>
      </c>
      <c r="D81" s="63" t="s">
        <v>41</v>
      </c>
      <c r="E81" s="207">
        <v>0.77777777777777779</v>
      </c>
      <c r="F81" s="61" t="s">
        <v>34</v>
      </c>
      <c r="G81" s="286">
        <v>0.87847222222222221</v>
      </c>
      <c r="H81" s="335" t="s">
        <v>110</v>
      </c>
      <c r="I81" s="60" t="s">
        <v>120</v>
      </c>
      <c r="J81" s="336" t="s">
        <v>84</v>
      </c>
      <c r="K81" s="128" t="s">
        <v>135</v>
      </c>
      <c r="L81" s="337">
        <v>3</v>
      </c>
    </row>
    <row r="82" spans="1:13">
      <c r="A82" s="219">
        <v>45641</v>
      </c>
      <c r="B82" s="145" t="str">
        <f t="shared" si="4"/>
        <v>niedziela</v>
      </c>
      <c r="C82" s="57" t="s">
        <v>109</v>
      </c>
      <c r="D82" s="52" t="s">
        <v>41</v>
      </c>
      <c r="E82" s="205">
        <v>0.33333333333333331</v>
      </c>
      <c r="F82" s="64" t="s">
        <v>34</v>
      </c>
      <c r="G82" s="283">
        <v>0.43402777777777773</v>
      </c>
      <c r="H82" s="350" t="s">
        <v>77</v>
      </c>
      <c r="I82" s="48" t="s">
        <v>120</v>
      </c>
      <c r="J82" s="351" t="s">
        <v>66</v>
      </c>
      <c r="K82" s="138" t="s">
        <v>135</v>
      </c>
      <c r="L82" s="334">
        <v>3</v>
      </c>
      <c r="M82" s="34"/>
    </row>
    <row r="83" spans="1:13">
      <c r="A83" s="219">
        <v>45641</v>
      </c>
      <c r="B83" s="145" t="str">
        <f t="shared" si="4"/>
        <v>niedziela</v>
      </c>
      <c r="C83" s="57" t="s">
        <v>109</v>
      </c>
      <c r="D83" s="52" t="s">
        <v>41</v>
      </c>
      <c r="E83" s="198">
        <v>0.44097222222222227</v>
      </c>
      <c r="F83" s="57" t="s">
        <v>34</v>
      </c>
      <c r="G83" s="284">
        <v>0.54166666666666663</v>
      </c>
      <c r="H83" s="325" t="s">
        <v>73</v>
      </c>
      <c r="I83" s="54" t="s">
        <v>120</v>
      </c>
      <c r="J83" s="309" t="s">
        <v>70</v>
      </c>
      <c r="K83" s="137" t="s">
        <v>135</v>
      </c>
      <c r="L83" s="317">
        <v>3</v>
      </c>
    </row>
    <row r="84" spans="1:13">
      <c r="A84" s="219">
        <v>45641</v>
      </c>
      <c r="B84" s="145" t="str">
        <f t="shared" si="4"/>
        <v>niedziela</v>
      </c>
      <c r="C84" s="57" t="s">
        <v>109</v>
      </c>
      <c r="D84" s="52" t="s">
        <v>41</v>
      </c>
      <c r="E84" s="198">
        <v>0.5625</v>
      </c>
      <c r="F84" s="57" t="s">
        <v>34</v>
      </c>
      <c r="G84" s="284">
        <v>0.66319444444444442</v>
      </c>
      <c r="H84" s="325" t="s">
        <v>110</v>
      </c>
      <c r="I84" s="54" t="s">
        <v>120</v>
      </c>
      <c r="J84" s="278" t="s">
        <v>84</v>
      </c>
      <c r="K84" s="122" t="s">
        <v>135</v>
      </c>
      <c r="L84" s="317">
        <v>3</v>
      </c>
    </row>
    <row r="85" spans="1:13">
      <c r="A85" s="219">
        <v>45641</v>
      </c>
      <c r="B85" s="145" t="str">
        <f t="shared" si="4"/>
        <v>niedziela</v>
      </c>
      <c r="C85" s="57" t="s">
        <v>109</v>
      </c>
      <c r="D85" s="52" t="s">
        <v>41</v>
      </c>
      <c r="E85" s="198">
        <v>0.67013888888888884</v>
      </c>
      <c r="F85" s="57" t="s">
        <v>34</v>
      </c>
      <c r="G85" s="284">
        <v>0.77083333333333337</v>
      </c>
      <c r="H85" s="193"/>
      <c r="I85" s="54"/>
      <c r="J85" s="276"/>
      <c r="K85" s="201"/>
      <c r="L85" s="317"/>
    </row>
    <row r="86" spans="1:13" ht="15" thickBot="1">
      <c r="A86" s="229">
        <v>45641</v>
      </c>
      <c r="B86" s="149" t="str">
        <f t="shared" si="4"/>
        <v>niedziela</v>
      </c>
      <c r="C86" s="57" t="s">
        <v>109</v>
      </c>
      <c r="D86" s="63" t="s">
        <v>41</v>
      </c>
      <c r="E86" s="207">
        <v>0.77777777777777779</v>
      </c>
      <c r="F86" s="61" t="s">
        <v>34</v>
      </c>
      <c r="G86" s="286">
        <v>0.87847222222222221</v>
      </c>
      <c r="H86" s="352"/>
      <c r="I86" s="60"/>
      <c r="J86" s="353"/>
      <c r="K86" s="168"/>
      <c r="L86" s="337"/>
      <c r="M86" s="34"/>
    </row>
    <row r="87" spans="1:13">
      <c r="A87" s="172">
        <v>45667</v>
      </c>
      <c r="B87" s="174" t="str">
        <f t="shared" si="4"/>
        <v>piątek</v>
      </c>
      <c r="C87" s="103" t="s">
        <v>109</v>
      </c>
      <c r="D87" s="104" t="s">
        <v>41</v>
      </c>
      <c r="E87" s="114">
        <v>0.70833333333333337</v>
      </c>
      <c r="F87" s="115" t="s">
        <v>34</v>
      </c>
      <c r="G87" s="114">
        <v>0.80902777777777779</v>
      </c>
      <c r="H87" s="181"/>
      <c r="I87" s="110"/>
      <c r="J87" s="179"/>
      <c r="K87" s="180"/>
      <c r="L87" s="111"/>
    </row>
    <row r="88" spans="1:13">
      <c r="A88" s="178">
        <v>45667</v>
      </c>
      <c r="B88" s="177" t="str">
        <f t="shared" si="4"/>
        <v>piątek</v>
      </c>
      <c r="C88" s="106" t="s">
        <v>109</v>
      </c>
      <c r="D88" s="107" t="s">
        <v>41</v>
      </c>
      <c r="E88" s="129">
        <v>0.70833333333333337</v>
      </c>
      <c r="F88" s="130" t="s">
        <v>34</v>
      </c>
      <c r="G88" s="129">
        <v>0.80902777777777779</v>
      </c>
      <c r="H88" s="182"/>
      <c r="I88" s="131"/>
      <c r="J88" s="183"/>
      <c r="K88" s="190"/>
      <c r="L88" s="132"/>
    </row>
    <row r="89" spans="1:13" ht="15" thickBot="1">
      <c r="A89" s="173">
        <v>45667</v>
      </c>
      <c r="B89" s="255" t="str">
        <f t="shared" si="4"/>
        <v>piątek</v>
      </c>
      <c r="C89" s="108" t="s">
        <v>109</v>
      </c>
      <c r="D89" s="109" t="s">
        <v>41</v>
      </c>
      <c r="E89" s="116">
        <v>0.70833333333333337</v>
      </c>
      <c r="F89" s="117" t="s">
        <v>34</v>
      </c>
      <c r="G89" s="116">
        <v>0.80902777777777779</v>
      </c>
      <c r="H89" s="184"/>
      <c r="I89" s="112"/>
      <c r="J89" s="121"/>
      <c r="K89" s="176"/>
      <c r="L89" s="113"/>
    </row>
    <row r="90" spans="1:13">
      <c r="A90" s="293">
        <v>45668</v>
      </c>
      <c r="B90" s="146" t="s">
        <v>123</v>
      </c>
      <c r="C90" s="64" t="s">
        <v>109</v>
      </c>
      <c r="D90" s="151" t="s">
        <v>41</v>
      </c>
      <c r="E90" s="205">
        <v>0.33333333333333331</v>
      </c>
      <c r="F90" s="64" t="s">
        <v>34</v>
      </c>
      <c r="G90" s="283">
        <v>0.43402777777777773</v>
      </c>
      <c r="H90" s="381"/>
      <c r="I90" s="382"/>
      <c r="J90" s="383"/>
      <c r="K90" s="386"/>
      <c r="L90" s="56"/>
      <c r="M90" s="34"/>
    </row>
    <row r="91" spans="1:13">
      <c r="A91" s="291">
        <v>45668</v>
      </c>
      <c r="B91" s="147" t="s">
        <v>123</v>
      </c>
      <c r="C91" s="57" t="s">
        <v>109</v>
      </c>
      <c r="D91" s="125" t="s">
        <v>41</v>
      </c>
      <c r="E91" s="198">
        <v>0.44097222222222227</v>
      </c>
      <c r="F91" s="57" t="s">
        <v>34</v>
      </c>
      <c r="G91" s="284">
        <v>0.54166666666666663</v>
      </c>
      <c r="H91" s="381" t="s">
        <v>72</v>
      </c>
      <c r="I91" s="382" t="s">
        <v>118</v>
      </c>
      <c r="J91" s="383" t="s">
        <v>70</v>
      </c>
      <c r="K91" s="384" t="s">
        <v>119</v>
      </c>
      <c r="L91" s="317">
        <v>3</v>
      </c>
    </row>
    <row r="92" spans="1:13">
      <c r="A92" s="291">
        <v>45668</v>
      </c>
      <c r="B92" s="147" t="s">
        <v>123</v>
      </c>
      <c r="C92" s="57" t="s">
        <v>109</v>
      </c>
      <c r="D92" s="125" t="s">
        <v>41</v>
      </c>
      <c r="E92" s="198">
        <v>0.5625</v>
      </c>
      <c r="F92" s="57" t="s">
        <v>34</v>
      </c>
      <c r="G92" s="284">
        <v>0.66319444444444442</v>
      </c>
      <c r="H92" s="381" t="s">
        <v>46</v>
      </c>
      <c r="I92" s="382" t="s">
        <v>118</v>
      </c>
      <c r="J92" s="385" t="s">
        <v>84</v>
      </c>
      <c r="K92" s="384" t="s">
        <v>119</v>
      </c>
      <c r="L92" s="317">
        <v>3</v>
      </c>
    </row>
    <row r="93" spans="1:13">
      <c r="A93" s="291">
        <v>45668</v>
      </c>
      <c r="B93" s="147" t="s">
        <v>123</v>
      </c>
      <c r="C93" s="57" t="s">
        <v>109</v>
      </c>
      <c r="D93" s="125" t="s">
        <v>41</v>
      </c>
      <c r="E93" s="198">
        <v>0.67013888888888884</v>
      </c>
      <c r="F93" s="57" t="s">
        <v>34</v>
      </c>
      <c r="G93" s="284">
        <v>0.77083333333333337</v>
      </c>
      <c r="H93" s="193"/>
      <c r="I93" s="54"/>
      <c r="J93" s="123"/>
      <c r="K93" s="55"/>
      <c r="L93" s="317"/>
    </row>
    <row r="94" spans="1:13" ht="15" thickBot="1">
      <c r="A94" s="294">
        <v>45668</v>
      </c>
      <c r="B94" s="160" t="s">
        <v>123</v>
      </c>
      <c r="C94" s="61" t="s">
        <v>109</v>
      </c>
      <c r="D94" s="199" t="s">
        <v>41</v>
      </c>
      <c r="E94" s="207">
        <v>0.77777777777777779</v>
      </c>
      <c r="F94" s="61" t="s">
        <v>34</v>
      </c>
      <c r="G94" s="286">
        <v>0.87847222222222221</v>
      </c>
      <c r="H94" s="352"/>
      <c r="I94" s="60"/>
      <c r="J94" s="354"/>
      <c r="K94" s="233"/>
      <c r="L94" s="337"/>
    </row>
    <row r="95" spans="1:13">
      <c r="A95" s="346">
        <v>45669</v>
      </c>
      <c r="B95" s="347" t="s">
        <v>122</v>
      </c>
      <c r="C95" s="64" t="s">
        <v>109</v>
      </c>
      <c r="D95" s="151" t="s">
        <v>41</v>
      </c>
      <c r="E95" s="205">
        <v>0.33333333333333331</v>
      </c>
      <c r="F95" s="64" t="s">
        <v>34</v>
      </c>
      <c r="G95" s="205">
        <v>0.43402777777777773</v>
      </c>
      <c r="H95" s="459" t="s">
        <v>110</v>
      </c>
      <c r="I95" s="454" t="s">
        <v>120</v>
      </c>
      <c r="J95" s="460" t="s">
        <v>84</v>
      </c>
      <c r="K95" s="462" t="s">
        <v>135</v>
      </c>
      <c r="L95" s="461">
        <v>3</v>
      </c>
    </row>
    <row r="96" spans="1:13">
      <c r="A96" s="344">
        <v>45669</v>
      </c>
      <c r="B96" s="345" t="s">
        <v>122</v>
      </c>
      <c r="C96" s="57" t="s">
        <v>109</v>
      </c>
      <c r="D96" s="125" t="s">
        <v>41</v>
      </c>
      <c r="E96" s="198">
        <v>0.44097222222222227</v>
      </c>
      <c r="F96" s="57" t="s">
        <v>34</v>
      </c>
      <c r="G96" s="198">
        <v>0.54166666666666663</v>
      </c>
      <c r="H96" s="325" t="s">
        <v>110</v>
      </c>
      <c r="I96" s="54" t="s">
        <v>120</v>
      </c>
      <c r="J96" s="278" t="s">
        <v>84</v>
      </c>
      <c r="K96" s="122" t="s">
        <v>135</v>
      </c>
      <c r="L96" s="317">
        <v>3</v>
      </c>
    </row>
    <row r="97" spans="1:13">
      <c r="A97" s="344">
        <v>42016</v>
      </c>
      <c r="B97" s="345" t="s">
        <v>122</v>
      </c>
      <c r="C97" s="57" t="s">
        <v>109</v>
      </c>
      <c r="D97" s="125" t="s">
        <v>41</v>
      </c>
      <c r="E97" s="198">
        <v>0.5625</v>
      </c>
      <c r="F97" s="57" t="s">
        <v>34</v>
      </c>
      <c r="G97" s="198">
        <v>0.66319444444444442</v>
      </c>
      <c r="H97" s="325" t="s">
        <v>75</v>
      </c>
      <c r="I97" s="54" t="s">
        <v>120</v>
      </c>
      <c r="J97" s="309" t="s">
        <v>145</v>
      </c>
      <c r="K97" s="137" t="s">
        <v>135</v>
      </c>
      <c r="L97" s="56">
        <v>3</v>
      </c>
    </row>
    <row r="98" spans="1:13">
      <c r="A98" s="344">
        <v>45669</v>
      </c>
      <c r="B98" s="345" t="s">
        <v>122</v>
      </c>
      <c r="C98" s="57" t="s">
        <v>109</v>
      </c>
      <c r="D98" s="125" t="s">
        <v>41</v>
      </c>
      <c r="E98" s="198">
        <v>0.67013888888888884</v>
      </c>
      <c r="F98" s="57" t="s">
        <v>34</v>
      </c>
      <c r="G98" s="198">
        <v>0.77083333333333337</v>
      </c>
      <c r="H98" s="276" t="s">
        <v>59</v>
      </c>
      <c r="I98" s="54" t="s">
        <v>120</v>
      </c>
      <c r="J98" s="276" t="s">
        <v>44</v>
      </c>
      <c r="K98" s="137" t="s">
        <v>132</v>
      </c>
      <c r="L98" s="56">
        <v>3</v>
      </c>
    </row>
    <row r="99" spans="1:13" ht="15" thickBot="1">
      <c r="A99" s="348">
        <v>42016</v>
      </c>
      <c r="B99" s="349" t="s">
        <v>122</v>
      </c>
      <c r="C99" s="61" t="s">
        <v>109</v>
      </c>
      <c r="D99" s="199" t="s">
        <v>41</v>
      </c>
      <c r="E99" s="207">
        <v>0.77777777777777779</v>
      </c>
      <c r="F99" s="61" t="s">
        <v>34</v>
      </c>
      <c r="G99" s="207">
        <v>0.87847222222222221</v>
      </c>
      <c r="H99" s="431" t="s">
        <v>86</v>
      </c>
      <c r="I99" s="432" t="s">
        <v>120</v>
      </c>
      <c r="J99" s="433" t="s">
        <v>70</v>
      </c>
      <c r="K99" s="434" t="s">
        <v>142</v>
      </c>
      <c r="L99" s="113">
        <v>3</v>
      </c>
    </row>
    <row r="100" spans="1:13" ht="15" thickBot="1">
      <c r="A100" s="418">
        <v>45674</v>
      </c>
      <c r="B100" s="419" t="str">
        <f t="shared" ref="B100" si="5">IF(WEEKDAY(A100,2)=5,"piątek",IF(WEEKDAY(A100,2)=6,"sobota",IF(WEEKDAY(A100,2)=7,"niedziela","Błąd")))</f>
        <v>piątek</v>
      </c>
      <c r="C100" s="364" t="s">
        <v>109</v>
      </c>
      <c r="D100" s="365" t="s">
        <v>41</v>
      </c>
      <c r="E100" s="366">
        <v>0.70833333333333337</v>
      </c>
      <c r="F100" s="367" t="s">
        <v>34</v>
      </c>
      <c r="G100" s="366">
        <v>0.80902777777777779</v>
      </c>
      <c r="H100" s="435" t="s">
        <v>86</v>
      </c>
      <c r="I100" s="436" t="s">
        <v>120</v>
      </c>
      <c r="J100" s="437" t="s">
        <v>70</v>
      </c>
      <c r="K100" s="438" t="s">
        <v>142</v>
      </c>
      <c r="L100" s="368">
        <v>3</v>
      </c>
    </row>
    <row r="101" spans="1:13">
      <c r="A101" s="216">
        <v>45675</v>
      </c>
      <c r="B101" s="147" t="str">
        <f t="shared" si="4"/>
        <v>sobota</v>
      </c>
      <c r="C101" s="57" t="s">
        <v>109</v>
      </c>
      <c r="D101" s="125" t="s">
        <v>41</v>
      </c>
      <c r="E101" s="198">
        <v>0.33333333333333331</v>
      </c>
      <c r="F101" s="57" t="s">
        <v>34</v>
      </c>
      <c r="G101" s="198">
        <v>0.43402777777777773</v>
      </c>
      <c r="H101" s="276" t="s">
        <v>108</v>
      </c>
      <c r="I101" s="54"/>
      <c r="J101" s="276" t="s">
        <v>44</v>
      </c>
      <c r="K101" s="137" t="s">
        <v>132</v>
      </c>
      <c r="L101" s="56">
        <v>3</v>
      </c>
    </row>
    <row r="102" spans="1:13">
      <c r="A102" s="216">
        <v>45675</v>
      </c>
      <c r="B102" s="147" t="str">
        <f t="shared" si="4"/>
        <v>sobota</v>
      </c>
      <c r="C102" s="57" t="s">
        <v>109</v>
      </c>
      <c r="D102" s="125" t="s">
        <v>41</v>
      </c>
      <c r="E102" s="198">
        <v>0.44097222222222227</v>
      </c>
      <c r="F102" s="57" t="s">
        <v>34</v>
      </c>
      <c r="G102" s="198">
        <v>0.54166666666666663</v>
      </c>
      <c r="H102" s="448" t="s">
        <v>75</v>
      </c>
      <c r="I102" s="54" t="s">
        <v>120</v>
      </c>
      <c r="J102" s="449" t="s">
        <v>145</v>
      </c>
      <c r="K102" s="122" t="s">
        <v>144</v>
      </c>
      <c r="L102" s="56">
        <v>3</v>
      </c>
    </row>
    <row r="103" spans="1:13">
      <c r="A103" s="216">
        <v>45675</v>
      </c>
      <c r="B103" s="147" t="str">
        <f t="shared" si="4"/>
        <v>sobota</v>
      </c>
      <c r="C103" s="57" t="s">
        <v>109</v>
      </c>
      <c r="D103" s="125" t="s">
        <v>41</v>
      </c>
      <c r="E103" s="198">
        <v>0.5625</v>
      </c>
      <c r="F103" s="57" t="s">
        <v>34</v>
      </c>
      <c r="G103" s="198">
        <v>0.66319444444444442</v>
      </c>
      <c r="H103" s="325" t="s">
        <v>110</v>
      </c>
      <c r="I103" s="54" t="s">
        <v>120</v>
      </c>
      <c r="J103" s="278" t="s">
        <v>84</v>
      </c>
      <c r="K103" s="137" t="s">
        <v>133</v>
      </c>
      <c r="L103" s="317">
        <v>3</v>
      </c>
    </row>
    <row r="104" spans="1:13">
      <c r="A104" s="216">
        <v>45675</v>
      </c>
      <c r="B104" s="147" t="str">
        <f t="shared" si="4"/>
        <v>sobota</v>
      </c>
      <c r="C104" s="57" t="s">
        <v>109</v>
      </c>
      <c r="D104" s="125" t="s">
        <v>41</v>
      </c>
      <c r="E104" s="198">
        <v>0.67013888888888884</v>
      </c>
      <c r="F104" s="57" t="s">
        <v>34</v>
      </c>
      <c r="G104" s="198">
        <v>0.77083333333333337</v>
      </c>
      <c r="H104" s="325" t="s">
        <v>73</v>
      </c>
      <c r="I104" s="54" t="s">
        <v>120</v>
      </c>
      <c r="J104" s="309" t="s">
        <v>70</v>
      </c>
      <c r="K104" s="137" t="s">
        <v>133</v>
      </c>
      <c r="L104" s="317">
        <v>3</v>
      </c>
    </row>
    <row r="105" spans="1:13" ht="15" thickBot="1">
      <c r="A105" s="217">
        <v>45675</v>
      </c>
      <c r="B105" s="160" t="str">
        <f t="shared" si="4"/>
        <v>sobota</v>
      </c>
      <c r="C105" s="61" t="s">
        <v>109</v>
      </c>
      <c r="D105" s="199" t="s">
        <v>41</v>
      </c>
      <c r="E105" s="207">
        <v>0.77777777777777779</v>
      </c>
      <c r="F105" s="61" t="s">
        <v>34</v>
      </c>
      <c r="G105" s="207">
        <v>0.87847222222222221</v>
      </c>
      <c r="H105" s="100"/>
      <c r="I105" s="60"/>
      <c r="J105" s="89"/>
      <c r="K105" s="61"/>
      <c r="L105" s="62"/>
    </row>
    <row r="106" spans="1:13">
      <c r="A106" s="219">
        <v>45676</v>
      </c>
      <c r="B106" s="145" t="str">
        <f t="shared" si="4"/>
        <v>niedziela</v>
      </c>
      <c r="C106" s="57" t="s">
        <v>109</v>
      </c>
      <c r="D106" s="125" t="s">
        <v>41</v>
      </c>
      <c r="E106" s="205">
        <v>0.33333333333333331</v>
      </c>
      <c r="F106" s="64" t="s">
        <v>34</v>
      </c>
      <c r="G106" s="205">
        <v>0.43402777777777773</v>
      </c>
      <c r="H106" s="276" t="s">
        <v>108</v>
      </c>
      <c r="I106" s="54"/>
      <c r="J106" s="276" t="s">
        <v>44</v>
      </c>
      <c r="K106" s="137" t="s">
        <v>132</v>
      </c>
      <c r="L106" s="56">
        <v>3</v>
      </c>
    </row>
    <row r="107" spans="1:13">
      <c r="A107" s="219">
        <v>45676</v>
      </c>
      <c r="B107" s="145" t="str">
        <f t="shared" si="4"/>
        <v>niedziela</v>
      </c>
      <c r="C107" s="57" t="s">
        <v>109</v>
      </c>
      <c r="D107" s="125" t="s">
        <v>41</v>
      </c>
      <c r="E107" s="198">
        <v>0.44097222222222227</v>
      </c>
      <c r="F107" s="57" t="s">
        <v>34</v>
      </c>
      <c r="G107" s="198">
        <v>0.54166666666666663</v>
      </c>
      <c r="H107" s="276" t="s">
        <v>59</v>
      </c>
      <c r="I107" s="54" t="s">
        <v>120</v>
      </c>
      <c r="J107" s="276" t="s">
        <v>44</v>
      </c>
      <c r="K107" s="137" t="s">
        <v>132</v>
      </c>
      <c r="L107" s="56">
        <v>3</v>
      </c>
    </row>
    <row r="108" spans="1:13">
      <c r="A108" s="219">
        <v>45676</v>
      </c>
      <c r="B108" s="145" t="str">
        <f t="shared" si="4"/>
        <v>niedziela</v>
      </c>
      <c r="C108" s="57" t="s">
        <v>109</v>
      </c>
      <c r="D108" s="125" t="s">
        <v>41</v>
      </c>
      <c r="E108" s="198">
        <v>0.5625</v>
      </c>
      <c r="F108" s="57" t="s">
        <v>34</v>
      </c>
      <c r="G108" s="198">
        <v>0.66319444444444442</v>
      </c>
      <c r="H108" s="325" t="s">
        <v>73</v>
      </c>
      <c r="I108" s="54" t="s">
        <v>120</v>
      </c>
      <c r="J108" s="309" t="s">
        <v>70</v>
      </c>
      <c r="K108" s="137" t="s">
        <v>133</v>
      </c>
      <c r="L108" s="317">
        <v>3</v>
      </c>
    </row>
    <row r="109" spans="1:13">
      <c r="A109" s="219">
        <v>45676</v>
      </c>
      <c r="B109" s="145" t="str">
        <f t="shared" si="4"/>
        <v>niedziela</v>
      </c>
      <c r="C109" s="57" t="s">
        <v>109</v>
      </c>
      <c r="D109" s="125" t="s">
        <v>41</v>
      </c>
      <c r="E109" s="198">
        <v>0.67013888888888884</v>
      </c>
      <c r="F109" s="57" t="s">
        <v>34</v>
      </c>
      <c r="G109" s="198">
        <v>0.77083333333333337</v>
      </c>
      <c r="H109" s="256"/>
      <c r="I109" s="54"/>
      <c r="J109" s="91"/>
      <c r="K109" s="137"/>
      <c r="L109" s="56"/>
    </row>
    <row r="110" spans="1:13" ht="15" thickBot="1">
      <c r="A110" s="229">
        <v>45676</v>
      </c>
      <c r="B110" s="245" t="str">
        <f t="shared" si="4"/>
        <v>niedziela</v>
      </c>
      <c r="C110" s="57" t="s">
        <v>109</v>
      </c>
      <c r="D110" s="199" t="s">
        <v>41</v>
      </c>
      <c r="E110" s="207">
        <v>0.77777777777777779</v>
      </c>
      <c r="F110" s="61" t="s">
        <v>34</v>
      </c>
      <c r="G110" s="207">
        <v>0.87847222222222221</v>
      </c>
      <c r="H110" s="169"/>
      <c r="I110" s="60"/>
      <c r="J110" s="167"/>
      <c r="K110" s="168"/>
      <c r="L110" s="62"/>
    </row>
    <row r="111" spans="1:13">
      <c r="A111" s="172">
        <v>45681</v>
      </c>
      <c r="B111" s="248" t="str">
        <f t="shared" si="4"/>
        <v>piątek</v>
      </c>
      <c r="C111" s="103" t="s">
        <v>109</v>
      </c>
      <c r="D111" s="104" t="s">
        <v>41</v>
      </c>
      <c r="E111" s="114">
        <v>0.70833333333333337</v>
      </c>
      <c r="F111" s="115" t="s">
        <v>34</v>
      </c>
      <c r="G111" s="114">
        <v>0.80902777777777779</v>
      </c>
      <c r="H111" s="439" t="s">
        <v>86</v>
      </c>
      <c r="I111" s="440" t="s">
        <v>120</v>
      </c>
      <c r="J111" s="441" t="s">
        <v>70</v>
      </c>
      <c r="K111" s="444" t="s">
        <v>142</v>
      </c>
      <c r="L111" s="111">
        <v>3</v>
      </c>
    </row>
    <row r="112" spans="1:13" ht="15" thickBot="1">
      <c r="A112" s="178">
        <v>45681</v>
      </c>
      <c r="B112" s="250" t="str">
        <f t="shared" si="4"/>
        <v>piątek</v>
      </c>
      <c r="C112" s="106" t="s">
        <v>109</v>
      </c>
      <c r="D112" s="107" t="s">
        <v>41</v>
      </c>
      <c r="E112" s="129">
        <v>0.70833333333333337</v>
      </c>
      <c r="F112" s="130" t="s">
        <v>34</v>
      </c>
      <c r="G112" s="129">
        <v>0.80902777777777779</v>
      </c>
      <c r="H112" s="251"/>
      <c r="I112" s="131"/>
      <c r="J112" s="183"/>
      <c r="K112" s="252"/>
      <c r="L112" s="132"/>
      <c r="M112" s="211"/>
    </row>
    <row r="113" spans="1:13">
      <c r="A113" s="236">
        <v>45682</v>
      </c>
      <c r="B113" s="150" t="str">
        <f t="shared" si="4"/>
        <v>sobota</v>
      </c>
      <c r="C113" s="64" t="s">
        <v>109</v>
      </c>
      <c r="D113" s="151" t="s">
        <v>41</v>
      </c>
      <c r="E113" s="205">
        <v>0.33333333333333331</v>
      </c>
      <c r="F113" s="64" t="s">
        <v>34</v>
      </c>
      <c r="G113" s="283">
        <v>0.43402777777777773</v>
      </c>
      <c r="H113" s="406"/>
      <c r="I113" s="407"/>
      <c r="J113" s="408"/>
      <c r="K113" s="409"/>
      <c r="L113" s="410"/>
      <c r="M113" s="403"/>
    </row>
    <row r="114" spans="1:13">
      <c r="A114" s="237">
        <v>45682</v>
      </c>
      <c r="B114" s="147" t="str">
        <f t="shared" si="4"/>
        <v>sobota</v>
      </c>
      <c r="C114" s="57" t="s">
        <v>109</v>
      </c>
      <c r="D114" s="125" t="s">
        <v>41</v>
      </c>
      <c r="E114" s="198">
        <v>0.44097222222222227</v>
      </c>
      <c r="F114" s="57" t="s">
        <v>34</v>
      </c>
      <c r="G114" s="284">
        <v>0.54166666666666663</v>
      </c>
      <c r="H114" s="381" t="s">
        <v>71</v>
      </c>
      <c r="I114" s="382" t="s">
        <v>120</v>
      </c>
      <c r="J114" s="383" t="s">
        <v>117</v>
      </c>
      <c r="K114" s="137" t="s">
        <v>133</v>
      </c>
      <c r="L114" s="317">
        <v>3</v>
      </c>
      <c r="M114" s="211"/>
    </row>
    <row r="115" spans="1:13">
      <c r="A115" s="237">
        <v>45682</v>
      </c>
      <c r="B115" s="147" t="str">
        <f t="shared" si="4"/>
        <v>sobota</v>
      </c>
      <c r="C115" s="57" t="s">
        <v>109</v>
      </c>
      <c r="D115" s="125" t="s">
        <v>41</v>
      </c>
      <c r="E115" s="198">
        <v>0.5625</v>
      </c>
      <c r="F115" s="57" t="s">
        <v>34</v>
      </c>
      <c r="G115" s="284">
        <v>0.66319444444444442</v>
      </c>
      <c r="H115" s="304" t="s">
        <v>79</v>
      </c>
      <c r="I115" s="54" t="s">
        <v>120</v>
      </c>
      <c r="J115" s="309" t="s">
        <v>117</v>
      </c>
      <c r="K115" s="137" t="s">
        <v>133</v>
      </c>
      <c r="L115" s="317">
        <v>3</v>
      </c>
      <c r="M115" s="211"/>
    </row>
    <row r="116" spans="1:13">
      <c r="A116" s="237">
        <v>45682</v>
      </c>
      <c r="B116" s="147" t="str">
        <f t="shared" si="4"/>
        <v>sobota</v>
      </c>
      <c r="C116" s="57" t="s">
        <v>109</v>
      </c>
      <c r="D116" s="125" t="s">
        <v>41</v>
      </c>
      <c r="E116" s="198">
        <v>0.67013888888888884</v>
      </c>
      <c r="F116" s="57" t="s">
        <v>34</v>
      </c>
      <c r="G116" s="284">
        <v>0.77083333333333337</v>
      </c>
      <c r="H116" s="325" t="s">
        <v>68</v>
      </c>
      <c r="I116" s="54" t="s">
        <v>120</v>
      </c>
      <c r="J116" s="308" t="s">
        <v>117</v>
      </c>
      <c r="K116" s="394" t="s">
        <v>138</v>
      </c>
      <c r="L116" s="317">
        <v>3</v>
      </c>
      <c r="M116" s="25"/>
    </row>
    <row r="117" spans="1:13" ht="15" thickBot="1">
      <c r="A117" s="237">
        <v>45682</v>
      </c>
      <c r="B117" s="147" t="str">
        <f t="shared" si="4"/>
        <v>sobota</v>
      </c>
      <c r="C117" s="57" t="s">
        <v>109</v>
      </c>
      <c r="D117" s="52" t="s">
        <v>41</v>
      </c>
      <c r="E117" s="207">
        <v>0.77777777777777779</v>
      </c>
      <c r="F117" s="61" t="s">
        <v>34</v>
      </c>
      <c r="G117" s="286">
        <v>0.87847222222222221</v>
      </c>
      <c r="H117" s="361"/>
      <c r="I117" s="60"/>
      <c r="J117" s="353"/>
      <c r="K117" s="239"/>
      <c r="L117" s="337"/>
    </row>
    <row r="118" spans="1:13">
      <c r="A118" s="222">
        <v>45683</v>
      </c>
      <c r="B118" s="148" t="str">
        <f t="shared" si="4"/>
        <v>niedziela</v>
      </c>
      <c r="C118" s="64" t="s">
        <v>109</v>
      </c>
      <c r="D118" s="46" t="s">
        <v>41</v>
      </c>
      <c r="E118" s="205">
        <v>0.33333333333333331</v>
      </c>
      <c r="F118" s="64" t="s">
        <v>34</v>
      </c>
      <c r="G118" s="205">
        <v>0.43402777777777773</v>
      </c>
      <c r="H118" s="84"/>
      <c r="I118" s="48"/>
      <c r="J118" s="88"/>
      <c r="K118" s="171"/>
      <c r="L118" s="50"/>
    </row>
    <row r="119" spans="1:13">
      <c r="A119" s="224">
        <v>45683</v>
      </c>
      <c r="B119" s="145" t="str">
        <f t="shared" si="4"/>
        <v>niedziela</v>
      </c>
      <c r="C119" s="57" t="s">
        <v>109</v>
      </c>
      <c r="D119" s="52" t="s">
        <v>41</v>
      </c>
      <c r="E119" s="198">
        <v>0.44097222222222227</v>
      </c>
      <c r="F119" s="57" t="s">
        <v>34</v>
      </c>
      <c r="G119" s="198">
        <v>0.54166666666666663</v>
      </c>
      <c r="H119" s="159"/>
      <c r="I119" s="92"/>
      <c r="J119" s="154"/>
      <c r="K119" s="122"/>
      <c r="L119" s="56"/>
    </row>
    <row r="120" spans="1:13">
      <c r="A120" s="224">
        <v>45683</v>
      </c>
      <c r="B120" s="145" t="str">
        <f t="shared" si="4"/>
        <v>niedziela</v>
      </c>
      <c r="C120" s="57" t="s">
        <v>109</v>
      </c>
      <c r="D120" s="52" t="s">
        <v>41</v>
      </c>
      <c r="E120" s="198">
        <v>0.5625</v>
      </c>
      <c r="F120" s="57" t="s">
        <v>34</v>
      </c>
      <c r="G120" s="198">
        <v>0.66319444444444442</v>
      </c>
      <c r="H120" s="85"/>
      <c r="I120" s="54"/>
      <c r="J120" s="87"/>
      <c r="K120" s="137"/>
      <c r="L120" s="56"/>
    </row>
    <row r="121" spans="1:13">
      <c r="A121" s="224">
        <v>45683</v>
      </c>
      <c r="B121" s="145" t="str">
        <f t="shared" si="4"/>
        <v>niedziela</v>
      </c>
      <c r="C121" s="57" t="s">
        <v>109</v>
      </c>
      <c r="D121" s="52" t="s">
        <v>41</v>
      </c>
      <c r="E121" s="198">
        <v>0.67013888888888884</v>
      </c>
      <c r="F121" s="57" t="s">
        <v>34</v>
      </c>
      <c r="G121" s="198">
        <v>0.77083333333333337</v>
      </c>
      <c r="H121" s="155"/>
      <c r="I121" s="54"/>
      <c r="J121" s="158"/>
      <c r="K121" s="137"/>
      <c r="L121" s="56"/>
      <c r="M121" s="25"/>
    </row>
    <row r="122" spans="1:13" ht="15" thickBot="1">
      <c r="A122" s="226">
        <v>45683</v>
      </c>
      <c r="B122" s="149" t="str">
        <f t="shared" si="4"/>
        <v>niedziela</v>
      </c>
      <c r="C122" s="61" t="s">
        <v>109</v>
      </c>
      <c r="D122" s="63" t="s">
        <v>41</v>
      </c>
      <c r="E122" s="207">
        <v>0.77777777777777779</v>
      </c>
      <c r="F122" s="61" t="s">
        <v>34</v>
      </c>
      <c r="G122" s="207">
        <v>0.87847222222222221</v>
      </c>
      <c r="H122" s="169"/>
      <c r="I122" s="60"/>
      <c r="J122" s="238"/>
      <c r="K122" s="168"/>
      <c r="L122" s="62"/>
      <c r="M122" s="25"/>
    </row>
    <row r="123" spans="1:13" ht="15" thickBot="1">
      <c r="A123" s="65"/>
      <c r="B123" s="66"/>
      <c r="C123" s="67"/>
      <c r="D123" s="66"/>
      <c r="E123" s="66"/>
      <c r="F123" s="66"/>
      <c r="G123" s="66"/>
      <c r="H123" s="66"/>
      <c r="I123" s="68"/>
      <c r="J123" s="69"/>
      <c r="K123" s="70"/>
      <c r="L123" s="249">
        <f>SUM(L8:L122)</f>
        <v>207</v>
      </c>
    </row>
    <row r="127" spans="1:13">
      <c r="H127" s="72" t="s">
        <v>35</v>
      </c>
      <c r="I127" s="73"/>
      <c r="J127" s="74"/>
      <c r="K127" s="75"/>
    </row>
    <row r="128" spans="1:13">
      <c r="H128" s="76"/>
      <c r="I128" s="77"/>
      <c r="J128" s="78"/>
      <c r="K128" s="75"/>
    </row>
    <row r="129" spans="8:11">
      <c r="H129" s="76"/>
      <c r="I129" s="77"/>
      <c r="J129" s="78"/>
      <c r="K129" s="75"/>
    </row>
    <row r="130" spans="8:11">
      <c r="H130" s="275" t="s">
        <v>45</v>
      </c>
      <c r="I130" s="94">
        <f>SUMIF($H$9:$H$83,H130,$L$9:$L$83)</f>
        <v>9</v>
      </c>
      <c r="J130" s="123" t="s">
        <v>106</v>
      </c>
      <c r="K130" s="97">
        <v>9</v>
      </c>
    </row>
    <row r="131" spans="8:11">
      <c r="H131" s="275" t="s">
        <v>46</v>
      </c>
      <c r="I131" s="94">
        <f>SUMIF($H$9:$H$102,H131,$L$9:$L$102)</f>
        <v>18</v>
      </c>
      <c r="J131" s="278" t="s">
        <v>84</v>
      </c>
      <c r="K131" s="97">
        <v>18</v>
      </c>
    </row>
    <row r="132" spans="8:11">
      <c r="H132" s="275" t="s">
        <v>110</v>
      </c>
      <c r="I132" s="94">
        <f>SUMIF($H$9:$H$122,H132,$L$9:$L$122)</f>
        <v>18</v>
      </c>
      <c r="J132" s="278" t="s">
        <v>84</v>
      </c>
      <c r="K132" s="97">
        <v>18</v>
      </c>
    </row>
    <row r="133" spans="8:11">
      <c r="H133" s="275" t="s">
        <v>67</v>
      </c>
      <c r="I133" s="77">
        <f>SUMIF($H$8:$H$83,H133,$L$8:$L$83)</f>
        <v>9</v>
      </c>
      <c r="J133" s="123" t="s">
        <v>117</v>
      </c>
      <c r="K133" s="97">
        <v>9</v>
      </c>
    </row>
    <row r="134" spans="8:11">
      <c r="H134" s="275" t="s">
        <v>68</v>
      </c>
      <c r="I134" s="77">
        <f>SUMIF($H$9:$H$115,H134,$L$9:$L$115)</f>
        <v>6</v>
      </c>
      <c r="J134" s="308" t="s">
        <v>117</v>
      </c>
      <c r="K134" s="97">
        <v>9</v>
      </c>
    </row>
    <row r="135" spans="8:11">
      <c r="H135" s="275" t="s">
        <v>69</v>
      </c>
      <c r="I135" s="77">
        <f>SUMIF($H$9:$H$76,H135,$L$9:$L$76)</f>
        <v>9</v>
      </c>
      <c r="J135" s="309" t="s">
        <v>117</v>
      </c>
      <c r="K135" s="97">
        <v>9</v>
      </c>
    </row>
    <row r="136" spans="8:11">
      <c r="H136" s="275" t="s">
        <v>71</v>
      </c>
      <c r="I136" s="77">
        <f>SUMIF($H$9:$H$122,H136,$L$9:$L$122)</f>
        <v>9</v>
      </c>
      <c r="J136" s="310" t="s">
        <v>117</v>
      </c>
      <c r="K136" s="97">
        <v>9</v>
      </c>
    </row>
    <row r="137" spans="8:11">
      <c r="H137" s="275" t="s">
        <v>72</v>
      </c>
      <c r="I137" s="77">
        <f>SUMIF($H$8:$H$91,H137,$L$8:$L$91)</f>
        <v>9</v>
      </c>
      <c r="J137" s="123" t="s">
        <v>70</v>
      </c>
      <c r="K137" s="97">
        <v>9</v>
      </c>
    </row>
    <row r="138" spans="8:11">
      <c r="H138" s="275" t="s">
        <v>73</v>
      </c>
      <c r="I138" s="77">
        <f>SUMIF($H$9:$H$116,H138,$L$9:$L$116)</f>
        <v>18</v>
      </c>
      <c r="J138" s="309" t="s">
        <v>70</v>
      </c>
      <c r="K138" s="97">
        <v>18</v>
      </c>
    </row>
    <row r="139" spans="8:11">
      <c r="H139" s="275" t="s">
        <v>74</v>
      </c>
      <c r="I139" s="77">
        <f>SUMIF($H$9:$H$82,H139,$L$9:$L$82)</f>
        <v>9</v>
      </c>
      <c r="J139" s="309" t="s">
        <v>70</v>
      </c>
      <c r="K139" s="97">
        <v>9</v>
      </c>
    </row>
    <row r="140" spans="8:11">
      <c r="H140" s="275" t="s">
        <v>75</v>
      </c>
      <c r="I140" s="77">
        <f>SUMIF($H$9:$H$121,H140,$L$9:$L$121)</f>
        <v>18</v>
      </c>
      <c r="J140" s="309" t="s">
        <v>145</v>
      </c>
      <c r="K140" s="97">
        <v>18</v>
      </c>
    </row>
    <row r="141" spans="8:11">
      <c r="H141" s="123" t="s">
        <v>76</v>
      </c>
      <c r="I141" s="77">
        <f>SUMIF($H$9:$H$77,H141,$L$9:$L$77)</f>
        <v>9</v>
      </c>
      <c r="J141" s="309" t="s">
        <v>66</v>
      </c>
      <c r="K141" s="97">
        <v>9</v>
      </c>
    </row>
    <row r="142" spans="8:11">
      <c r="H142" s="123" t="s">
        <v>77</v>
      </c>
      <c r="I142" s="77">
        <f>SUMIF($H$9:$H$83,H142,$L$9:$L$83)</f>
        <v>9</v>
      </c>
      <c r="J142" s="309" t="s">
        <v>66</v>
      </c>
      <c r="K142" s="97">
        <v>9</v>
      </c>
    </row>
    <row r="143" spans="8:11">
      <c r="H143" s="123" t="s">
        <v>78</v>
      </c>
      <c r="I143" s="77">
        <f>SUMIF($H$9:$H$103,H143,$L$9:$L$103)</f>
        <v>9</v>
      </c>
      <c r="J143" s="309" t="s">
        <v>117</v>
      </c>
      <c r="K143" s="97">
        <v>9</v>
      </c>
    </row>
    <row r="144" spans="8:11">
      <c r="H144" s="123" t="s">
        <v>79</v>
      </c>
      <c r="I144" s="77">
        <f>SUMIF($H$9:$H$114,H144,$L$9:$L$114)</f>
        <v>6</v>
      </c>
      <c r="J144" s="309" t="s">
        <v>117</v>
      </c>
      <c r="K144" s="97">
        <v>9</v>
      </c>
    </row>
    <row r="145" spans="8:11">
      <c r="H145" s="123" t="s">
        <v>86</v>
      </c>
      <c r="I145" s="94">
        <f>SUMIF($H$9:$H$122,H145,$L$9:$L$122)</f>
        <v>18</v>
      </c>
      <c r="J145" s="123" t="s">
        <v>70</v>
      </c>
      <c r="K145" s="70">
        <v>18</v>
      </c>
    </row>
    <row r="146" spans="8:11">
      <c r="H146" s="276"/>
      <c r="I146" s="274"/>
      <c r="J146" s="276"/>
      <c r="K146" s="80"/>
    </row>
    <row r="147" spans="8:11">
      <c r="H147" s="276" t="s">
        <v>108</v>
      </c>
      <c r="I147" s="94">
        <f>SUMIF($H$8:$H$119,H147,$L$8:$L$119)</f>
        <v>9</v>
      </c>
      <c r="J147" s="276" t="s">
        <v>44</v>
      </c>
      <c r="K147" s="70">
        <v>9</v>
      </c>
    </row>
    <row r="148" spans="8:11" ht="15" thickBot="1">
      <c r="H148" s="276" t="s">
        <v>59</v>
      </c>
      <c r="I148" s="94">
        <f>SUMIF($H$9:$H$114,H148,$L$9:$L$114)</f>
        <v>9</v>
      </c>
      <c r="J148" s="276" t="s">
        <v>44</v>
      </c>
      <c r="K148" s="70">
        <v>9</v>
      </c>
    </row>
    <row r="149" spans="8:11" ht="15" thickBot="1">
      <c r="H149" s="307"/>
      <c r="I149" s="68"/>
      <c r="J149" s="69"/>
      <c r="K149" s="81">
        <f>SUM(K130:K148)</f>
        <v>207</v>
      </c>
    </row>
    <row r="150" spans="8:11">
      <c r="H150" s="139"/>
    </row>
  </sheetData>
  <autoFilter ref="A7:L123">
    <filterColumn colId="4" showButton="0"/>
    <filterColumn colId="5" showButton="0"/>
  </autoFilter>
  <mergeCells count="1">
    <mergeCell ref="E7:G7"/>
  </mergeCells>
  <pageMargins left="0.17007874015748004" right="0.17992125984252005" top="0.56377952755905514" bottom="1.1338582677165361" header="0.17007874015748004" footer="0.74015748031496098"/>
  <pageSetup paperSize="9" scale="55" fitToWidth="0" fitToHeight="0" orientation="portrait" r:id="rId1"/>
  <headerFooter alignWithMargins="0"/>
  <rowBreaks count="1" manualBreakCount="1">
    <brk id="86" max="19" man="1"/>
  </rowBreaks>
  <colBreaks count="1" manualBreakCount="1">
    <brk id="13" max="1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50"/>
  <sheetViews>
    <sheetView topLeftCell="A31" zoomScaleNormal="100" workbookViewId="0">
      <selection activeCell="N19" sqref="N19"/>
    </sheetView>
  </sheetViews>
  <sheetFormatPr defaultRowHeight="14.25"/>
  <cols>
    <col min="1" max="1" width="9.5" style="17" customWidth="1"/>
    <col min="2" max="2" width="8.125" style="17" customWidth="1"/>
    <col min="3" max="3" width="14.625" style="18" customWidth="1"/>
    <col min="4" max="4" width="9.75" style="17" customWidth="1"/>
    <col min="5" max="5" width="5.875" style="17" customWidth="1"/>
    <col min="6" max="6" width="1.875" style="17" customWidth="1"/>
    <col min="7" max="7" width="6.625" style="17" customWidth="1"/>
    <col min="8" max="8" width="34.75" style="17" customWidth="1"/>
    <col min="9" max="9" width="8.125" style="19" customWidth="1"/>
    <col min="10" max="10" width="17" style="20" customWidth="1"/>
    <col min="11" max="11" width="9.25" style="21" customWidth="1"/>
    <col min="12" max="12" width="7" style="17" customWidth="1"/>
    <col min="13" max="13" width="21" style="17" customWidth="1"/>
    <col min="14" max="14" width="40.25" style="17" customWidth="1"/>
    <col min="15" max="15" width="10.625" style="17" customWidth="1"/>
    <col min="16" max="16" width="11.125" style="17" customWidth="1"/>
    <col min="17" max="1023" width="8.5" style="17" customWidth="1"/>
    <col min="1024" max="1024" width="9" customWidth="1"/>
  </cols>
  <sheetData>
    <row r="1" spans="1:31" ht="18.75">
      <c r="A1" s="16" t="s">
        <v>82</v>
      </c>
      <c r="D1" s="18"/>
      <c r="K1" s="269" t="s">
        <v>113</v>
      </c>
    </row>
    <row r="2" spans="1:31" ht="18.75">
      <c r="A2" s="22" t="s">
        <v>19</v>
      </c>
      <c r="B2" s="23" t="s">
        <v>20</v>
      </c>
      <c r="C2" s="24"/>
      <c r="D2" s="24"/>
      <c r="I2" s="38"/>
      <c r="J2" s="26"/>
      <c r="K2" s="273" t="s">
        <v>114</v>
      </c>
    </row>
    <row r="3" spans="1:31" ht="18.75">
      <c r="A3" s="22" t="s">
        <v>21</v>
      </c>
      <c r="B3" s="126" t="s">
        <v>105</v>
      </c>
      <c r="C3" s="127"/>
      <c r="D3" s="24"/>
      <c r="H3" s="25" t="s">
        <v>104</v>
      </c>
      <c r="I3" s="38"/>
      <c r="J3" s="26"/>
      <c r="K3" s="27"/>
    </row>
    <row r="4" spans="1:31" ht="18.75">
      <c r="A4" s="22" t="s">
        <v>23</v>
      </c>
      <c r="B4" s="23" t="s">
        <v>41</v>
      </c>
      <c r="C4" s="24"/>
      <c r="D4" s="24"/>
      <c r="H4" s="271" t="s">
        <v>24</v>
      </c>
      <c r="I4" s="39"/>
      <c r="J4" s="450">
        <v>45622</v>
      </c>
      <c r="K4" s="29"/>
    </row>
    <row r="5" spans="1:31" ht="18.75">
      <c r="A5" s="22" t="s">
        <v>25</v>
      </c>
      <c r="B5" s="30" t="s">
        <v>103</v>
      </c>
      <c r="C5" s="24"/>
      <c r="D5" s="24"/>
      <c r="I5" s="28"/>
      <c r="J5" s="466" t="s">
        <v>147</v>
      </c>
      <c r="K5" s="32"/>
      <c r="L5" s="33"/>
      <c r="M5" s="34"/>
    </row>
    <row r="6" spans="1:31" ht="19.5" thickBot="1">
      <c r="A6" s="22"/>
      <c r="B6" s="30"/>
      <c r="C6" s="24"/>
      <c r="D6" s="24"/>
      <c r="I6" s="35"/>
      <c r="J6" s="443" t="s">
        <v>143</v>
      </c>
    </row>
    <row r="7" spans="1:31" s="36" customFormat="1" ht="24.75" thickBot="1">
      <c r="A7" s="82" t="s">
        <v>26</v>
      </c>
      <c r="B7" s="40" t="s">
        <v>40</v>
      </c>
      <c r="C7" s="41" t="s">
        <v>27</v>
      </c>
      <c r="D7" s="41" t="s">
        <v>28</v>
      </c>
      <c r="E7" s="452" t="s">
        <v>29</v>
      </c>
      <c r="F7" s="452"/>
      <c r="G7" s="452"/>
      <c r="H7" s="82" t="s">
        <v>30</v>
      </c>
      <c r="I7" s="42" t="s">
        <v>31</v>
      </c>
      <c r="J7" s="42" t="s">
        <v>32</v>
      </c>
      <c r="K7" s="43" t="s">
        <v>33</v>
      </c>
      <c r="L7" s="44" t="s">
        <v>39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s="36" customFormat="1">
      <c r="A8" s="214">
        <v>45570</v>
      </c>
      <c r="B8" s="244" t="str">
        <f t="shared" ref="B8:B82" si="0">IF(WEEKDAY(A8,2)=5,"piątek",IF(WEEKDAY(A8,2)=6,"sobota",IF(WEEKDAY(A8,2)=7,"niedziela","Błąd")))</f>
        <v>sobota</v>
      </c>
      <c r="C8" s="64" t="s">
        <v>111</v>
      </c>
      <c r="D8" s="151" t="s">
        <v>41</v>
      </c>
      <c r="E8" s="205">
        <v>0.33333333333333331</v>
      </c>
      <c r="F8" s="64" t="s">
        <v>34</v>
      </c>
      <c r="G8" s="205">
        <v>0.43402777777777773</v>
      </c>
      <c r="H8" s="84" t="s">
        <v>96</v>
      </c>
      <c r="I8" s="279" t="s">
        <v>118</v>
      </c>
      <c r="J8" s="84" t="s">
        <v>112</v>
      </c>
      <c r="K8" s="49" t="s">
        <v>119</v>
      </c>
      <c r="L8" s="50">
        <v>3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s="36" customFormat="1">
      <c r="A9" s="216">
        <v>45570</v>
      </c>
      <c r="B9" s="140" t="str">
        <f t="shared" si="0"/>
        <v>sobota</v>
      </c>
      <c r="C9" s="57" t="s">
        <v>111</v>
      </c>
      <c r="D9" s="125" t="s">
        <v>41</v>
      </c>
      <c r="E9" s="198">
        <v>0.44097222222222227</v>
      </c>
      <c r="F9" s="57" t="s">
        <v>34</v>
      </c>
      <c r="G9" s="198">
        <v>0.54166666666666663</v>
      </c>
      <c r="H9" s="86" t="s">
        <v>87</v>
      </c>
      <c r="I9" s="54" t="s">
        <v>118</v>
      </c>
      <c r="J9" s="85" t="s">
        <v>88</v>
      </c>
      <c r="K9" s="55" t="s">
        <v>119</v>
      </c>
      <c r="L9" s="56">
        <v>3</v>
      </c>
      <c r="M9" s="34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s="36" customFormat="1">
      <c r="A10" s="216">
        <v>45570</v>
      </c>
      <c r="B10" s="140" t="str">
        <f t="shared" si="0"/>
        <v>sobota</v>
      </c>
      <c r="C10" s="57" t="s">
        <v>111</v>
      </c>
      <c r="D10" s="125" t="s">
        <v>41</v>
      </c>
      <c r="E10" s="198">
        <v>0.5625</v>
      </c>
      <c r="F10" s="57" t="s">
        <v>34</v>
      </c>
      <c r="G10" s="198">
        <v>0.66319444444444442</v>
      </c>
      <c r="H10" s="86" t="s">
        <v>46</v>
      </c>
      <c r="I10" s="54" t="s">
        <v>118</v>
      </c>
      <c r="J10" s="281" t="s">
        <v>84</v>
      </c>
      <c r="K10" s="57" t="s">
        <v>119</v>
      </c>
      <c r="L10" s="56">
        <v>3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s="36" customFormat="1">
      <c r="A11" s="216">
        <v>45570</v>
      </c>
      <c r="B11" s="140" t="str">
        <f t="shared" si="0"/>
        <v>sobota</v>
      </c>
      <c r="C11" s="57" t="s">
        <v>111</v>
      </c>
      <c r="D11" s="125" t="s">
        <v>41</v>
      </c>
      <c r="E11" s="198">
        <v>0.67013888888888884</v>
      </c>
      <c r="F11" s="57" t="s">
        <v>34</v>
      </c>
      <c r="G11" s="198">
        <v>0.77083333333333337</v>
      </c>
      <c r="H11" s="86"/>
      <c r="I11" s="54"/>
      <c r="J11" s="281"/>
      <c r="K11" s="57"/>
      <c r="L11" s="5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s="36" customFormat="1" ht="15" thickBot="1">
      <c r="A12" s="217">
        <v>45570</v>
      </c>
      <c r="B12" s="206" t="str">
        <f t="shared" si="0"/>
        <v>sobota</v>
      </c>
      <c r="C12" s="61" t="s">
        <v>111</v>
      </c>
      <c r="D12" s="199" t="s">
        <v>41</v>
      </c>
      <c r="E12" s="207">
        <v>0.77777777777777779</v>
      </c>
      <c r="F12" s="61" t="s">
        <v>34</v>
      </c>
      <c r="G12" s="207">
        <v>0.87847222222222221</v>
      </c>
      <c r="H12" s="100" t="s">
        <v>98</v>
      </c>
      <c r="I12" s="60" t="s">
        <v>118</v>
      </c>
      <c r="J12" s="100" t="s">
        <v>99</v>
      </c>
      <c r="K12" s="233" t="s">
        <v>119</v>
      </c>
      <c r="L12" s="62">
        <v>3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s="36" customFormat="1">
      <c r="A13" s="219">
        <v>45571</v>
      </c>
      <c r="B13" s="208" t="str">
        <f t="shared" si="0"/>
        <v>niedziela</v>
      </c>
      <c r="C13" s="64" t="s">
        <v>111</v>
      </c>
      <c r="D13" s="151" t="s">
        <v>41</v>
      </c>
      <c r="E13" s="198">
        <v>0.33333333333333331</v>
      </c>
      <c r="F13" s="57" t="s">
        <v>34</v>
      </c>
      <c r="G13" s="198">
        <v>0.43402777777777773</v>
      </c>
      <c r="H13" s="275" t="s">
        <v>46</v>
      </c>
      <c r="I13" s="54" t="s">
        <v>118</v>
      </c>
      <c r="J13" s="278" t="s">
        <v>84</v>
      </c>
      <c r="K13" s="57" t="s">
        <v>119</v>
      </c>
      <c r="L13" s="56">
        <v>3</v>
      </c>
      <c r="M13" s="34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s="36" customFormat="1">
      <c r="A14" s="219">
        <v>45571</v>
      </c>
      <c r="B14" s="208" t="str">
        <f t="shared" si="0"/>
        <v>niedziela</v>
      </c>
      <c r="C14" s="57" t="s">
        <v>111</v>
      </c>
      <c r="D14" s="125" t="s">
        <v>41</v>
      </c>
      <c r="E14" s="198">
        <v>0.44097222222222227</v>
      </c>
      <c r="F14" s="57" t="s">
        <v>34</v>
      </c>
      <c r="G14" s="198">
        <v>0.54166666666666663</v>
      </c>
      <c r="H14" s="275" t="s">
        <v>91</v>
      </c>
      <c r="I14" s="54" t="s">
        <v>118</v>
      </c>
      <c r="J14" s="278" t="s">
        <v>117</v>
      </c>
      <c r="K14" s="55" t="s">
        <v>119</v>
      </c>
      <c r="L14" s="56">
        <v>3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s="36" customFormat="1">
      <c r="A15" s="219">
        <v>45571</v>
      </c>
      <c r="B15" s="208" t="str">
        <f t="shared" si="0"/>
        <v>niedziela</v>
      </c>
      <c r="C15" s="57" t="s">
        <v>111</v>
      </c>
      <c r="D15" s="125" t="s">
        <v>41</v>
      </c>
      <c r="E15" s="198">
        <v>0.5625</v>
      </c>
      <c r="F15" s="57" t="s">
        <v>34</v>
      </c>
      <c r="G15" s="198">
        <v>0.66319444444444442</v>
      </c>
      <c r="H15" s="275" t="s">
        <v>89</v>
      </c>
      <c r="I15" s="54" t="s">
        <v>118</v>
      </c>
      <c r="J15" s="278" t="s">
        <v>83</v>
      </c>
      <c r="K15" s="57" t="s">
        <v>119</v>
      </c>
      <c r="L15" s="56">
        <v>3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s="36" customFormat="1">
      <c r="A16" s="219">
        <v>45571</v>
      </c>
      <c r="B16" s="208" t="str">
        <f t="shared" si="0"/>
        <v>niedziela</v>
      </c>
      <c r="C16" s="57" t="s">
        <v>111</v>
      </c>
      <c r="D16" s="125" t="s">
        <v>41</v>
      </c>
      <c r="E16" s="198">
        <v>0.67013888888888884</v>
      </c>
      <c r="F16" s="57" t="s">
        <v>34</v>
      </c>
      <c r="G16" s="198">
        <v>0.77083333333333337</v>
      </c>
      <c r="H16" s="275" t="s">
        <v>94</v>
      </c>
      <c r="I16" s="54" t="s">
        <v>118</v>
      </c>
      <c r="J16" s="278" t="s">
        <v>117</v>
      </c>
      <c r="K16" s="57" t="s">
        <v>119</v>
      </c>
      <c r="L16" s="56">
        <v>3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36" customFormat="1" ht="15" thickBot="1">
      <c r="A17" s="219">
        <v>45571</v>
      </c>
      <c r="B17" s="208" t="str">
        <f t="shared" si="0"/>
        <v>niedziela</v>
      </c>
      <c r="C17" s="57" t="s">
        <v>111</v>
      </c>
      <c r="D17" s="125" t="s">
        <v>41</v>
      </c>
      <c r="E17" s="198">
        <v>0.77777777777777779</v>
      </c>
      <c r="F17" s="57" t="s">
        <v>34</v>
      </c>
      <c r="G17" s="198">
        <v>0.87847222222222221</v>
      </c>
      <c r="H17" s="86"/>
      <c r="I17" s="54"/>
      <c r="J17" s="362"/>
      <c r="K17" s="57"/>
      <c r="L17" s="56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36" customFormat="1" ht="15" thickBot="1">
      <c r="A18" s="369">
        <v>45576</v>
      </c>
      <c r="B18" s="370" t="str">
        <f t="shared" si="0"/>
        <v>piątek</v>
      </c>
      <c r="C18" s="364" t="s">
        <v>111</v>
      </c>
      <c r="D18" s="365" t="s">
        <v>41</v>
      </c>
      <c r="E18" s="366">
        <v>0.70833333333333337</v>
      </c>
      <c r="F18" s="367" t="s">
        <v>34</v>
      </c>
      <c r="G18" s="366">
        <v>0.80902777777777779</v>
      </c>
      <c r="H18" s="388"/>
      <c r="I18" s="389"/>
      <c r="J18" s="388"/>
      <c r="K18" s="375"/>
      <c r="L18" s="368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36" customFormat="1">
      <c r="A19" s="216">
        <v>45577</v>
      </c>
      <c r="B19" s="161" t="str">
        <f t="shared" si="0"/>
        <v>sobota</v>
      </c>
      <c r="C19" s="57" t="s">
        <v>111</v>
      </c>
      <c r="D19" s="125" t="s">
        <v>41</v>
      </c>
      <c r="E19" s="198">
        <v>0.33333333333333331</v>
      </c>
      <c r="F19" s="57" t="s">
        <v>34</v>
      </c>
      <c r="G19" s="198">
        <v>0.43402777777777773</v>
      </c>
      <c r="H19" s="123" t="s">
        <v>96</v>
      </c>
      <c r="I19" s="363" t="s">
        <v>118</v>
      </c>
      <c r="J19" s="123" t="s">
        <v>112</v>
      </c>
      <c r="K19" s="55" t="s">
        <v>119</v>
      </c>
      <c r="L19" s="56">
        <v>3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36" customFormat="1" ht="12.75" customHeight="1">
      <c r="A20" s="216">
        <v>45577</v>
      </c>
      <c r="B20" s="161" t="str">
        <f t="shared" si="0"/>
        <v>sobota</v>
      </c>
      <c r="C20" s="57" t="s">
        <v>111</v>
      </c>
      <c r="D20" s="125" t="s">
        <v>41</v>
      </c>
      <c r="E20" s="198">
        <v>0.44097222222222227</v>
      </c>
      <c r="F20" s="57" t="s">
        <v>34</v>
      </c>
      <c r="G20" s="198">
        <v>0.54166666666666663</v>
      </c>
      <c r="H20" s="275" t="s">
        <v>89</v>
      </c>
      <c r="I20" s="54" t="s">
        <v>118</v>
      </c>
      <c r="J20" s="278" t="s">
        <v>83</v>
      </c>
      <c r="K20" s="57" t="s">
        <v>119</v>
      </c>
      <c r="L20" s="56">
        <v>3</v>
      </c>
      <c r="M20" s="34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36" customFormat="1" ht="12.75" customHeight="1">
      <c r="A21" s="216">
        <v>45577</v>
      </c>
      <c r="B21" s="161" t="str">
        <f t="shared" si="0"/>
        <v>sobota</v>
      </c>
      <c r="C21" s="57" t="s">
        <v>111</v>
      </c>
      <c r="D21" s="125" t="s">
        <v>41</v>
      </c>
      <c r="E21" s="198">
        <v>0.5625</v>
      </c>
      <c r="F21" s="57" t="s">
        <v>34</v>
      </c>
      <c r="G21" s="198">
        <v>0.66319444444444442</v>
      </c>
      <c r="H21" s="275" t="s">
        <v>45</v>
      </c>
      <c r="I21" s="54" t="s">
        <v>118</v>
      </c>
      <c r="J21" s="123" t="s">
        <v>106</v>
      </c>
      <c r="K21" s="57" t="s">
        <v>119</v>
      </c>
      <c r="L21" s="56">
        <v>3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36" customFormat="1" ht="12.75" customHeight="1">
      <c r="A22" s="216">
        <v>45577</v>
      </c>
      <c r="B22" s="161" t="str">
        <f t="shared" si="0"/>
        <v>sobota</v>
      </c>
      <c r="C22" s="57" t="s">
        <v>111</v>
      </c>
      <c r="D22" s="125" t="s">
        <v>41</v>
      </c>
      <c r="E22" s="198">
        <v>0.67013888888888884</v>
      </c>
      <c r="F22" s="57" t="s">
        <v>34</v>
      </c>
      <c r="G22" s="198">
        <v>0.77083333333333337</v>
      </c>
      <c r="H22" s="275" t="s">
        <v>87</v>
      </c>
      <c r="I22" s="54" t="s">
        <v>118</v>
      </c>
      <c r="J22" s="123" t="s">
        <v>88</v>
      </c>
      <c r="K22" s="55" t="s">
        <v>119</v>
      </c>
      <c r="L22" s="56">
        <v>3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36" customFormat="1" ht="12.75" customHeight="1" thickBot="1">
      <c r="A23" s="216">
        <v>45577</v>
      </c>
      <c r="B23" s="161" t="str">
        <f t="shared" si="0"/>
        <v>sobota</v>
      </c>
      <c r="C23" s="61" t="s">
        <v>111</v>
      </c>
      <c r="D23" s="125" t="s">
        <v>41</v>
      </c>
      <c r="E23" s="207">
        <v>0.77777777777777779</v>
      </c>
      <c r="F23" s="61" t="s">
        <v>34</v>
      </c>
      <c r="G23" s="207">
        <v>0.87847222222222221</v>
      </c>
      <c r="H23" s="85"/>
      <c r="I23" s="54"/>
      <c r="J23" s="123"/>
      <c r="K23" s="61"/>
      <c r="L23" s="56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36" customFormat="1" ht="12.75" customHeight="1">
      <c r="A24" s="222">
        <v>45578</v>
      </c>
      <c r="B24" s="141" t="str">
        <f t="shared" si="0"/>
        <v>niedziela</v>
      </c>
      <c r="C24" s="64" t="s">
        <v>111</v>
      </c>
      <c r="D24" s="151" t="s">
        <v>41</v>
      </c>
      <c r="E24" s="205">
        <v>0.33333333333333331</v>
      </c>
      <c r="F24" s="64" t="s">
        <v>34</v>
      </c>
      <c r="G24" s="205">
        <v>0.43402777777777773</v>
      </c>
      <c r="H24" s="241" t="s">
        <v>46</v>
      </c>
      <c r="I24" s="48" t="s">
        <v>118</v>
      </c>
      <c r="J24" s="280" t="s">
        <v>84</v>
      </c>
      <c r="K24" s="57" t="s">
        <v>119</v>
      </c>
      <c r="L24" s="50">
        <v>3</v>
      </c>
      <c r="M24" s="34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36" customFormat="1" ht="12.75" customHeight="1">
      <c r="A25" s="224">
        <v>45578</v>
      </c>
      <c r="B25" s="142" t="str">
        <f t="shared" si="0"/>
        <v>niedziela</v>
      </c>
      <c r="C25" s="57" t="s">
        <v>111</v>
      </c>
      <c r="D25" s="125" t="s">
        <v>41</v>
      </c>
      <c r="E25" s="198">
        <v>0.44097222222222227</v>
      </c>
      <c r="F25" s="57" t="s">
        <v>34</v>
      </c>
      <c r="G25" s="198">
        <v>0.54166666666666663</v>
      </c>
      <c r="H25" s="86" t="s">
        <v>87</v>
      </c>
      <c r="I25" s="54" t="s">
        <v>118</v>
      </c>
      <c r="J25" s="85" t="s">
        <v>88</v>
      </c>
      <c r="K25" s="55" t="s">
        <v>119</v>
      </c>
      <c r="L25" s="56">
        <v>3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36" customFormat="1" ht="12.75" customHeight="1">
      <c r="A26" s="224">
        <v>45578</v>
      </c>
      <c r="B26" s="142" t="str">
        <f t="shared" si="0"/>
        <v>niedziela</v>
      </c>
      <c r="C26" s="57" t="s">
        <v>111</v>
      </c>
      <c r="D26" s="125" t="s">
        <v>41</v>
      </c>
      <c r="E26" s="198">
        <v>0.5625</v>
      </c>
      <c r="F26" s="57" t="s">
        <v>34</v>
      </c>
      <c r="G26" s="198">
        <v>0.66319444444444442</v>
      </c>
      <c r="H26" s="85" t="s">
        <v>98</v>
      </c>
      <c r="I26" s="54" t="s">
        <v>118</v>
      </c>
      <c r="J26" s="85" t="s">
        <v>99</v>
      </c>
      <c r="K26" s="55" t="s">
        <v>119</v>
      </c>
      <c r="L26" s="56">
        <v>3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36" customFormat="1" ht="12.75" customHeight="1">
      <c r="A27" s="224">
        <v>45578</v>
      </c>
      <c r="B27" s="208" t="str">
        <f t="shared" si="0"/>
        <v>niedziela</v>
      </c>
      <c r="C27" s="57" t="s">
        <v>111</v>
      </c>
      <c r="D27" s="125" t="s">
        <v>41</v>
      </c>
      <c r="E27" s="198">
        <v>0.67013888888888884</v>
      </c>
      <c r="F27" s="57" t="s">
        <v>34</v>
      </c>
      <c r="G27" s="198">
        <v>0.77083333333333337</v>
      </c>
      <c r="H27" s="86" t="s">
        <v>45</v>
      </c>
      <c r="I27" s="54" t="s">
        <v>118</v>
      </c>
      <c r="J27" s="85" t="s">
        <v>106</v>
      </c>
      <c r="K27" s="57" t="s">
        <v>119</v>
      </c>
      <c r="L27" s="56">
        <v>3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s="36" customFormat="1" ht="12.75" customHeight="1" thickBot="1">
      <c r="A28" s="226">
        <v>45578</v>
      </c>
      <c r="B28" s="245" t="str">
        <f t="shared" si="0"/>
        <v>niedziela</v>
      </c>
      <c r="C28" s="61" t="s">
        <v>111</v>
      </c>
      <c r="D28" s="125" t="s">
        <v>41</v>
      </c>
      <c r="E28" s="207">
        <v>0.77777777777777779</v>
      </c>
      <c r="F28" s="61" t="s">
        <v>34</v>
      </c>
      <c r="G28" s="207">
        <v>0.87847222222222221</v>
      </c>
      <c r="H28" s="157"/>
      <c r="I28" s="60"/>
      <c r="J28" s="282"/>
      <c r="K28" s="122"/>
      <c r="L28" s="62"/>
      <c r="M28" s="34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36" customFormat="1" ht="14.25" customHeight="1">
      <c r="A29" s="172">
        <v>45590</v>
      </c>
      <c r="B29" s="174" t="str">
        <f t="shared" si="0"/>
        <v>piątek</v>
      </c>
      <c r="C29" s="103" t="s">
        <v>111</v>
      </c>
      <c r="D29" s="104" t="s">
        <v>41</v>
      </c>
      <c r="E29" s="114">
        <v>0.70833333333333337</v>
      </c>
      <c r="F29" s="115" t="s">
        <v>34</v>
      </c>
      <c r="G29" s="114">
        <v>0.80902777777777779</v>
      </c>
      <c r="H29" s="118"/>
      <c r="I29" s="110"/>
      <c r="J29" s="119"/>
      <c r="K29" s="103"/>
      <c r="L29" s="111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36" customFormat="1" ht="15" customHeight="1" thickBot="1">
      <c r="A30" s="178">
        <v>45590</v>
      </c>
      <c r="B30" s="175" t="str">
        <f t="shared" si="0"/>
        <v>piątek</v>
      </c>
      <c r="C30" s="106" t="s">
        <v>111</v>
      </c>
      <c r="D30" s="109" t="s">
        <v>41</v>
      </c>
      <c r="E30" s="116">
        <v>0.70833333333333337</v>
      </c>
      <c r="F30" s="117" t="s">
        <v>34</v>
      </c>
      <c r="G30" s="116">
        <v>0.80902777777777779</v>
      </c>
      <c r="H30" s="134"/>
      <c r="I30" s="135"/>
      <c r="J30" s="136"/>
      <c r="K30" s="108"/>
      <c r="L30" s="113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36" customFormat="1" ht="12.75" customHeight="1">
      <c r="A31" s="214">
        <v>45591</v>
      </c>
      <c r="B31" s="143" t="str">
        <f t="shared" si="0"/>
        <v>sobota</v>
      </c>
      <c r="C31" s="64" t="s">
        <v>111</v>
      </c>
      <c r="D31" s="46" t="s">
        <v>41</v>
      </c>
      <c r="E31" s="205">
        <v>0.33333333333333331</v>
      </c>
      <c r="F31" s="64" t="s">
        <v>34</v>
      </c>
      <c r="G31" s="205">
        <v>0.43402777777777773</v>
      </c>
      <c r="H31" s="123" t="s">
        <v>97</v>
      </c>
      <c r="I31" s="54" t="s">
        <v>120</v>
      </c>
      <c r="J31" s="123" t="s">
        <v>112</v>
      </c>
      <c r="K31" s="122" t="s">
        <v>134</v>
      </c>
      <c r="L31" s="56">
        <v>3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36" customFormat="1" ht="12.75" customHeight="1">
      <c r="A32" s="216">
        <v>45591</v>
      </c>
      <c r="B32" s="144" t="str">
        <f t="shared" si="0"/>
        <v>sobota</v>
      </c>
      <c r="C32" s="57" t="s">
        <v>111</v>
      </c>
      <c r="D32" s="52" t="s">
        <v>41</v>
      </c>
      <c r="E32" s="198">
        <v>0.44097222222222227</v>
      </c>
      <c r="F32" s="57" t="s">
        <v>34</v>
      </c>
      <c r="G32" s="198">
        <v>0.54166666666666663</v>
      </c>
      <c r="H32" s="275" t="s">
        <v>90</v>
      </c>
      <c r="I32" s="54" t="s">
        <v>120</v>
      </c>
      <c r="J32" s="278" t="s">
        <v>83</v>
      </c>
      <c r="K32" s="137" t="s">
        <v>134</v>
      </c>
      <c r="L32" s="56">
        <v>3</v>
      </c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0" s="36" customFormat="1" ht="12.75" customHeight="1">
      <c r="A33" s="216">
        <v>45591</v>
      </c>
      <c r="B33" s="144" t="str">
        <f t="shared" si="0"/>
        <v>sobota</v>
      </c>
      <c r="C33" s="57" t="s">
        <v>111</v>
      </c>
      <c r="D33" s="52" t="s">
        <v>41</v>
      </c>
      <c r="E33" s="198">
        <v>0.5625</v>
      </c>
      <c r="F33" s="57" t="s">
        <v>34</v>
      </c>
      <c r="G33" s="198">
        <v>0.66319444444444442</v>
      </c>
      <c r="H33" s="275" t="s">
        <v>93</v>
      </c>
      <c r="I33" s="54" t="s">
        <v>121</v>
      </c>
      <c r="J33" s="123" t="s">
        <v>44</v>
      </c>
      <c r="K33" s="122" t="s">
        <v>129</v>
      </c>
      <c r="L33" s="56">
        <v>3</v>
      </c>
      <c r="M33" s="34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spans="1:30" s="36" customFormat="1" ht="12.75" customHeight="1">
      <c r="A34" s="216">
        <v>45591</v>
      </c>
      <c r="B34" s="144" t="str">
        <f t="shared" si="0"/>
        <v>sobota</v>
      </c>
      <c r="C34" s="57" t="s">
        <v>111</v>
      </c>
      <c r="D34" s="52" t="s">
        <v>41</v>
      </c>
      <c r="E34" s="198">
        <v>0.67013888888888884</v>
      </c>
      <c r="F34" s="57" t="s">
        <v>34</v>
      </c>
      <c r="G34" s="198">
        <v>0.77083333333333337</v>
      </c>
      <c r="H34" s="276" t="s">
        <v>59</v>
      </c>
      <c r="I34" s="54" t="s">
        <v>120</v>
      </c>
      <c r="J34" s="276" t="s">
        <v>44</v>
      </c>
      <c r="K34" s="137" t="s">
        <v>132</v>
      </c>
      <c r="L34" s="56">
        <v>3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</row>
    <row r="35" spans="1:30" s="36" customFormat="1" ht="12.75" customHeight="1" thickBot="1">
      <c r="A35" s="216">
        <v>45591</v>
      </c>
      <c r="B35" s="144" t="str">
        <f t="shared" si="0"/>
        <v>sobota</v>
      </c>
      <c r="C35" s="57" t="s">
        <v>111</v>
      </c>
      <c r="D35" s="52" t="s">
        <v>41</v>
      </c>
      <c r="E35" s="198">
        <v>0.77777777777777779</v>
      </c>
      <c r="F35" s="57" t="s">
        <v>34</v>
      </c>
      <c r="G35" s="198">
        <v>0.87847222222222221</v>
      </c>
      <c r="H35" s="159"/>
      <c r="I35" s="54"/>
      <c r="J35" s="163"/>
      <c r="K35" s="124"/>
      <c r="L35" s="56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</row>
    <row r="36" spans="1:30" s="36" customFormat="1" ht="12.75" customHeight="1">
      <c r="A36" s="228">
        <v>45592</v>
      </c>
      <c r="B36" s="246" t="str">
        <f t="shared" si="0"/>
        <v>niedziela</v>
      </c>
      <c r="C36" s="64" t="s">
        <v>100</v>
      </c>
      <c r="D36" s="46" t="s">
        <v>41</v>
      </c>
      <c r="E36" s="205">
        <v>0.33333333333333331</v>
      </c>
      <c r="F36" s="64" t="s">
        <v>34</v>
      </c>
      <c r="G36" s="205">
        <v>0.43402777777777773</v>
      </c>
      <c r="H36" s="195"/>
      <c r="I36" s="48"/>
      <c r="J36" s="165"/>
      <c r="K36" s="231"/>
      <c r="L36" s="50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</row>
    <row r="37" spans="1:30" s="36" customFormat="1" ht="12.75" customHeight="1">
      <c r="A37" s="219">
        <v>45592</v>
      </c>
      <c r="B37" s="142" t="str">
        <f t="shared" si="0"/>
        <v>niedziela</v>
      </c>
      <c r="C37" s="57" t="s">
        <v>100</v>
      </c>
      <c r="D37" s="52" t="s">
        <v>41</v>
      </c>
      <c r="E37" s="198">
        <v>0.44097222222222227</v>
      </c>
      <c r="F37" s="57" t="s">
        <v>34</v>
      </c>
      <c r="G37" s="198">
        <v>0.54166666666666663</v>
      </c>
      <c r="H37" s="159"/>
      <c r="I37" s="54"/>
      <c r="J37" s="91"/>
      <c r="K37" s="137"/>
      <c r="L37" s="56"/>
      <c r="M37" s="34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</row>
    <row r="38" spans="1:30" s="36" customFormat="1" ht="12.75" customHeight="1">
      <c r="A38" s="219">
        <v>45592</v>
      </c>
      <c r="B38" s="142" t="str">
        <f t="shared" si="0"/>
        <v>niedziela</v>
      </c>
      <c r="C38" s="57" t="s">
        <v>100</v>
      </c>
      <c r="D38" s="52" t="s">
        <v>41</v>
      </c>
      <c r="E38" s="198">
        <v>0.5625</v>
      </c>
      <c r="F38" s="57" t="s">
        <v>34</v>
      </c>
      <c r="G38" s="198">
        <v>0.66319444444444442</v>
      </c>
      <c r="H38" s="275" t="s">
        <v>93</v>
      </c>
      <c r="I38" s="54" t="s">
        <v>121</v>
      </c>
      <c r="J38" s="123" t="s">
        <v>44</v>
      </c>
      <c r="K38" s="122" t="s">
        <v>129</v>
      </c>
      <c r="L38" s="56">
        <v>3</v>
      </c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</row>
    <row r="39" spans="1:30" s="36" customFormat="1" ht="12.75" customHeight="1">
      <c r="A39" s="219">
        <v>45592</v>
      </c>
      <c r="B39" s="142" t="str">
        <f t="shared" si="0"/>
        <v>niedziela</v>
      </c>
      <c r="C39" s="57" t="s">
        <v>100</v>
      </c>
      <c r="D39" s="52" t="s">
        <v>41</v>
      </c>
      <c r="E39" s="198">
        <v>0.67013888888888884</v>
      </c>
      <c r="F39" s="57" t="s">
        <v>34</v>
      </c>
      <c r="G39" s="198">
        <v>0.77083333333333337</v>
      </c>
      <c r="H39" s="276" t="s">
        <v>108</v>
      </c>
      <c r="I39" s="54" t="s">
        <v>120</v>
      </c>
      <c r="J39" s="276" t="s">
        <v>44</v>
      </c>
      <c r="K39" s="122" t="s">
        <v>132</v>
      </c>
      <c r="L39" s="56">
        <v>3</v>
      </c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</row>
    <row r="40" spans="1:30" s="36" customFormat="1" ht="12.75" customHeight="1" thickBot="1">
      <c r="A40" s="229">
        <v>45592</v>
      </c>
      <c r="B40" s="261" t="str">
        <f t="shared" si="0"/>
        <v>niedziela</v>
      </c>
      <c r="C40" s="61" t="s">
        <v>100</v>
      </c>
      <c r="D40" s="63" t="s">
        <v>41</v>
      </c>
      <c r="E40" s="207">
        <v>0.77777777777777779</v>
      </c>
      <c r="F40" s="61" t="s">
        <v>34</v>
      </c>
      <c r="G40" s="207">
        <v>0.87847222222222221</v>
      </c>
      <c r="H40" s="169"/>
      <c r="I40" s="60"/>
      <c r="J40" s="167"/>
      <c r="K40" s="128"/>
      <c r="L40" s="62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1:30" s="36" customFormat="1" ht="12.75" customHeight="1">
      <c r="A41" s="178">
        <v>45611</v>
      </c>
      <c r="B41" s="250" t="str">
        <f t="shared" si="0"/>
        <v>piątek</v>
      </c>
      <c r="C41" s="103" t="s">
        <v>111</v>
      </c>
      <c r="D41" s="104" t="s">
        <v>41</v>
      </c>
      <c r="E41" s="114">
        <v>0.70833333333333337</v>
      </c>
      <c r="F41" s="115" t="s">
        <v>34</v>
      </c>
      <c r="G41" s="114">
        <v>0.80902777777777779</v>
      </c>
      <c r="H41" s="265"/>
      <c r="I41" s="266"/>
      <c r="J41" s="267"/>
      <c r="K41" s="264"/>
      <c r="L41" s="268"/>
      <c r="M41" s="34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</row>
    <row r="42" spans="1:30" s="36" customFormat="1" ht="12.75" customHeight="1">
      <c r="A42" s="178">
        <v>45611</v>
      </c>
      <c r="B42" s="177" t="str">
        <f t="shared" si="0"/>
        <v>piątek</v>
      </c>
      <c r="C42" s="106" t="s">
        <v>111</v>
      </c>
      <c r="D42" s="107" t="s">
        <v>41</v>
      </c>
      <c r="E42" s="129">
        <v>0.70833333333333337</v>
      </c>
      <c r="F42" s="130" t="s">
        <v>34</v>
      </c>
      <c r="G42" s="129">
        <v>0.80902777777777779</v>
      </c>
      <c r="H42" s="182"/>
      <c r="I42" s="131"/>
      <c r="J42" s="189"/>
      <c r="K42" s="190"/>
      <c r="L42" s="132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</row>
    <row r="43" spans="1:30" s="36" customFormat="1" ht="12.75" customHeight="1" thickBot="1">
      <c r="A43" s="173">
        <v>45611</v>
      </c>
      <c r="B43" s="175" t="str">
        <f t="shared" si="0"/>
        <v>piątek</v>
      </c>
      <c r="C43" s="106" t="s">
        <v>111</v>
      </c>
      <c r="D43" s="109" t="s">
        <v>41</v>
      </c>
      <c r="E43" s="129">
        <v>0.70833333333333337</v>
      </c>
      <c r="F43" s="130" t="s">
        <v>34</v>
      </c>
      <c r="G43" s="129">
        <v>0.80902777777777779</v>
      </c>
      <c r="H43" s="262"/>
      <c r="I43" s="112"/>
      <c r="J43" s="200"/>
      <c r="K43" s="186"/>
      <c r="L43" s="113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</row>
    <row r="44" spans="1:30" s="36" customFormat="1" ht="12.75" customHeight="1">
      <c r="A44" s="214">
        <v>45612</v>
      </c>
      <c r="B44" s="143" t="str">
        <f t="shared" si="0"/>
        <v>sobota</v>
      </c>
      <c r="C44" s="64" t="s">
        <v>111</v>
      </c>
      <c r="D44" s="125" t="s">
        <v>41</v>
      </c>
      <c r="E44" s="205">
        <v>0.33333333333333331</v>
      </c>
      <c r="F44" s="64" t="s">
        <v>34</v>
      </c>
      <c r="G44" s="283">
        <v>0.43402777777777773</v>
      </c>
      <c r="H44" s="241" t="s">
        <v>91</v>
      </c>
      <c r="I44" s="94" t="s">
        <v>118</v>
      </c>
      <c r="J44" s="280" t="s">
        <v>117</v>
      </c>
      <c r="K44" s="285" t="s">
        <v>119</v>
      </c>
      <c r="L44" s="50">
        <v>3</v>
      </c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</row>
    <row r="45" spans="1:30" s="36" customFormat="1" ht="12.75" customHeight="1">
      <c r="A45" s="216">
        <v>45612</v>
      </c>
      <c r="B45" s="140" t="str">
        <f t="shared" si="0"/>
        <v>sobota</v>
      </c>
      <c r="C45" s="57" t="s">
        <v>111</v>
      </c>
      <c r="D45" s="125" t="s">
        <v>41</v>
      </c>
      <c r="E45" s="198">
        <v>0.44097222222222227</v>
      </c>
      <c r="F45" s="57" t="s">
        <v>34</v>
      </c>
      <c r="G45" s="284">
        <v>0.54166666666666663</v>
      </c>
      <c r="H45" s="86" t="s">
        <v>94</v>
      </c>
      <c r="I45" s="94" t="s">
        <v>118</v>
      </c>
      <c r="J45" s="281" t="s">
        <v>117</v>
      </c>
      <c r="K45" s="288" t="s">
        <v>119</v>
      </c>
      <c r="L45" s="56">
        <v>3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</row>
    <row r="46" spans="1:30" s="36" customFormat="1" ht="12.75" customHeight="1">
      <c r="A46" s="216">
        <v>45612</v>
      </c>
      <c r="B46" s="140" t="str">
        <f t="shared" si="0"/>
        <v>sobota</v>
      </c>
      <c r="C46" s="57" t="s">
        <v>111</v>
      </c>
      <c r="D46" s="125" t="s">
        <v>41</v>
      </c>
      <c r="E46" s="198">
        <v>0.5625</v>
      </c>
      <c r="F46" s="57" t="s">
        <v>34</v>
      </c>
      <c r="G46" s="284">
        <v>0.66319444444444442</v>
      </c>
      <c r="H46" s="414" t="s">
        <v>45</v>
      </c>
      <c r="I46" s="415" t="s">
        <v>118</v>
      </c>
      <c r="J46" s="416" t="s">
        <v>106</v>
      </c>
      <c r="K46" s="285" t="s">
        <v>119</v>
      </c>
      <c r="L46" s="56">
        <v>3</v>
      </c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</row>
    <row r="47" spans="1:30" s="36" customFormat="1">
      <c r="A47" s="216">
        <v>45612</v>
      </c>
      <c r="B47" s="140" t="str">
        <f t="shared" si="0"/>
        <v>sobota</v>
      </c>
      <c r="C47" s="57" t="s">
        <v>111</v>
      </c>
      <c r="D47" s="125" t="s">
        <v>41</v>
      </c>
      <c r="E47" s="198">
        <v>0.67013888888888884</v>
      </c>
      <c r="F47" s="57" t="s">
        <v>34</v>
      </c>
      <c r="G47" s="284">
        <v>0.77083333333333337</v>
      </c>
      <c r="H47" s="86" t="s">
        <v>46</v>
      </c>
      <c r="I47" s="94" t="s">
        <v>118</v>
      </c>
      <c r="J47" s="281" t="s">
        <v>84</v>
      </c>
      <c r="K47" s="288" t="s">
        <v>119</v>
      </c>
      <c r="L47" s="56">
        <v>3</v>
      </c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</row>
    <row r="48" spans="1:30" s="36" customFormat="1" ht="15" thickBot="1">
      <c r="A48" s="217">
        <v>45612</v>
      </c>
      <c r="B48" s="206" t="str">
        <f t="shared" si="0"/>
        <v>sobota</v>
      </c>
      <c r="C48" s="61" t="s">
        <v>111</v>
      </c>
      <c r="D48" s="199" t="s">
        <v>41</v>
      </c>
      <c r="E48" s="207">
        <v>0.77777777777777779</v>
      </c>
      <c r="F48" s="61" t="s">
        <v>34</v>
      </c>
      <c r="G48" s="286">
        <v>0.87847222222222221</v>
      </c>
      <c r="H48" s="100"/>
      <c r="I48" s="287"/>
      <c r="J48" s="100"/>
      <c r="K48" s="289"/>
      <c r="L48" s="62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</row>
    <row r="49" spans="1:30" s="36" customFormat="1">
      <c r="A49" s="228">
        <v>45613</v>
      </c>
      <c r="B49" s="148" t="str">
        <f t="shared" si="0"/>
        <v>niedziela</v>
      </c>
      <c r="C49" s="64" t="s">
        <v>111</v>
      </c>
      <c r="D49" s="125" t="s">
        <v>41</v>
      </c>
      <c r="E49" s="205">
        <v>0.33333333333333331</v>
      </c>
      <c r="F49" s="64" t="s">
        <v>34</v>
      </c>
      <c r="G49" s="283">
        <v>0.43402777777777773</v>
      </c>
      <c r="H49" s="416" t="s">
        <v>96</v>
      </c>
      <c r="I49" s="417" t="s">
        <v>118</v>
      </c>
      <c r="J49" s="416" t="s">
        <v>112</v>
      </c>
      <c r="K49" s="288" t="s">
        <v>119</v>
      </c>
      <c r="L49" s="50">
        <v>3</v>
      </c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1:30" s="36" customFormat="1">
      <c r="A50" s="219">
        <v>45613</v>
      </c>
      <c r="B50" s="145" t="str">
        <f t="shared" si="0"/>
        <v>niedziela</v>
      </c>
      <c r="C50" s="57" t="s">
        <v>111</v>
      </c>
      <c r="D50" s="125" t="s">
        <v>41</v>
      </c>
      <c r="E50" s="198">
        <v>0.44097222222222227</v>
      </c>
      <c r="F50" s="57" t="s">
        <v>34</v>
      </c>
      <c r="G50" s="284">
        <v>0.54166666666666663</v>
      </c>
      <c r="H50" s="86" t="s">
        <v>46</v>
      </c>
      <c r="I50" s="94" t="s">
        <v>118</v>
      </c>
      <c r="J50" s="281" t="s">
        <v>84</v>
      </c>
      <c r="K50" s="288" t="s">
        <v>119</v>
      </c>
      <c r="L50" s="56">
        <v>3</v>
      </c>
      <c r="M50" s="34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0" s="36" customFormat="1">
      <c r="A51" s="219">
        <v>45613</v>
      </c>
      <c r="B51" s="145" t="str">
        <f t="shared" si="0"/>
        <v>niedziela</v>
      </c>
      <c r="C51" s="57" t="s">
        <v>111</v>
      </c>
      <c r="D51" s="125" t="s">
        <v>41</v>
      </c>
      <c r="E51" s="198">
        <v>0.5625</v>
      </c>
      <c r="F51" s="57" t="s">
        <v>34</v>
      </c>
      <c r="G51" s="284">
        <v>0.66319444444444442</v>
      </c>
      <c r="H51" s="85" t="s">
        <v>98</v>
      </c>
      <c r="I51" s="94" t="s">
        <v>118</v>
      </c>
      <c r="J51" s="85" t="s">
        <v>99</v>
      </c>
      <c r="K51" s="285" t="s">
        <v>119</v>
      </c>
      <c r="L51" s="56">
        <v>3</v>
      </c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0" s="36" customFormat="1">
      <c r="A52" s="219">
        <v>45613</v>
      </c>
      <c r="B52" s="145" t="str">
        <f t="shared" si="0"/>
        <v>niedziela</v>
      </c>
      <c r="C52" s="57" t="s">
        <v>111</v>
      </c>
      <c r="D52" s="125" t="s">
        <v>41</v>
      </c>
      <c r="E52" s="198">
        <v>0.67013888888888884</v>
      </c>
      <c r="F52" s="57" t="s">
        <v>34</v>
      </c>
      <c r="G52" s="284">
        <v>0.77083333333333337</v>
      </c>
      <c r="H52" s="85"/>
      <c r="I52" s="54"/>
      <c r="J52" s="85"/>
      <c r="K52" s="288"/>
      <c r="L52" s="56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</row>
    <row r="53" spans="1:30" s="36" customFormat="1" ht="15" thickBot="1">
      <c r="A53" s="229">
        <v>45613</v>
      </c>
      <c r="B53" s="149" t="str">
        <f t="shared" si="0"/>
        <v>niedziela</v>
      </c>
      <c r="C53" s="61" t="s">
        <v>111</v>
      </c>
      <c r="D53" s="199" t="s">
        <v>41</v>
      </c>
      <c r="E53" s="207">
        <v>0.77777777777777779</v>
      </c>
      <c r="F53" s="61" t="s">
        <v>34</v>
      </c>
      <c r="G53" s="286">
        <v>0.87847222222222221</v>
      </c>
      <c r="H53" s="100"/>
      <c r="I53" s="287"/>
      <c r="J53" s="100"/>
      <c r="K53" s="290"/>
      <c r="L53" s="62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</row>
    <row r="54" spans="1:30" s="36" customFormat="1">
      <c r="A54" s="172">
        <v>45618</v>
      </c>
      <c r="B54" s="174" t="str">
        <f t="shared" si="0"/>
        <v>piątek</v>
      </c>
      <c r="C54" s="103" t="s">
        <v>111</v>
      </c>
      <c r="D54" s="104" t="s">
        <v>41</v>
      </c>
      <c r="E54" s="114">
        <v>0.70833333333333337</v>
      </c>
      <c r="F54" s="115" t="s">
        <v>34</v>
      </c>
      <c r="G54" s="114">
        <v>0.80902777777777779</v>
      </c>
      <c r="H54" s="439" t="s">
        <v>86</v>
      </c>
      <c r="I54" s="440" t="s">
        <v>120</v>
      </c>
      <c r="J54" s="441" t="s">
        <v>70</v>
      </c>
      <c r="K54" s="442" t="s">
        <v>142</v>
      </c>
      <c r="L54" s="111">
        <v>3</v>
      </c>
      <c r="M54" s="34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  <row r="55" spans="1:30" s="36" customFormat="1" ht="15" thickBot="1">
      <c r="A55" s="173">
        <v>45618</v>
      </c>
      <c r="B55" s="175" t="str">
        <f t="shared" si="0"/>
        <v>piątek</v>
      </c>
      <c r="C55" s="106" t="s">
        <v>111</v>
      </c>
      <c r="D55" s="109" t="s">
        <v>41</v>
      </c>
      <c r="E55" s="116">
        <v>0.70833333333333337</v>
      </c>
      <c r="F55" s="117" t="s">
        <v>34</v>
      </c>
      <c r="G55" s="116">
        <v>0.80902777777777779</v>
      </c>
      <c r="H55" s="120"/>
      <c r="I55" s="112"/>
      <c r="J55" s="120"/>
      <c r="K55" s="176"/>
      <c r="L55" s="113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36" customFormat="1">
      <c r="A56" s="293">
        <v>45619</v>
      </c>
      <c r="B56" s="143" t="str">
        <f t="shared" ref="B56:B60" si="1">IF(WEEKDAY(A56,2)=5,"piątek",IF(WEEKDAY(A56,2)=6,"sobota",IF(WEEKDAY(A56,2)=7,"niedziela","Błąd")))</f>
        <v>sobota</v>
      </c>
      <c r="C56" s="64" t="s">
        <v>111</v>
      </c>
      <c r="D56" s="125" t="s">
        <v>41</v>
      </c>
      <c r="E56" s="205">
        <v>0.33333333333333331</v>
      </c>
      <c r="F56" s="64" t="s">
        <v>34</v>
      </c>
      <c r="G56" s="205">
        <v>0.43402777777777773</v>
      </c>
      <c r="H56" s="84" t="s">
        <v>97</v>
      </c>
      <c r="I56" s="48" t="s">
        <v>120</v>
      </c>
      <c r="J56" s="84" t="s">
        <v>112</v>
      </c>
      <c r="K56" s="122" t="s">
        <v>136</v>
      </c>
      <c r="L56" s="56">
        <v>3</v>
      </c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</row>
    <row r="57" spans="1:30" s="36" customFormat="1">
      <c r="A57" s="291">
        <v>45619</v>
      </c>
      <c r="B57" s="140" t="str">
        <f t="shared" si="1"/>
        <v>sobota</v>
      </c>
      <c r="C57" s="57" t="s">
        <v>111</v>
      </c>
      <c r="D57" s="125" t="s">
        <v>41</v>
      </c>
      <c r="E57" s="198">
        <v>0.44097222222222227</v>
      </c>
      <c r="F57" s="57" t="s">
        <v>34</v>
      </c>
      <c r="G57" s="198">
        <v>0.54166666666666663</v>
      </c>
      <c r="H57" s="86" t="s">
        <v>90</v>
      </c>
      <c r="I57" s="54" t="s">
        <v>120</v>
      </c>
      <c r="J57" s="281" t="s">
        <v>83</v>
      </c>
      <c r="K57" s="137" t="s">
        <v>136</v>
      </c>
      <c r="L57" s="56">
        <v>3</v>
      </c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</row>
    <row r="58" spans="1:30" s="36" customFormat="1">
      <c r="A58" s="291">
        <v>45619</v>
      </c>
      <c r="B58" s="140" t="str">
        <f t="shared" si="1"/>
        <v>sobota</v>
      </c>
      <c r="C58" s="57" t="s">
        <v>111</v>
      </c>
      <c r="D58" s="125" t="s">
        <v>41</v>
      </c>
      <c r="E58" s="198">
        <v>0.5625</v>
      </c>
      <c r="F58" s="57" t="s">
        <v>34</v>
      </c>
      <c r="G58" s="198">
        <v>0.66319444444444442</v>
      </c>
      <c r="H58" s="86" t="s">
        <v>92</v>
      </c>
      <c r="I58" s="54" t="s">
        <v>120</v>
      </c>
      <c r="J58" s="281" t="s">
        <v>117</v>
      </c>
      <c r="K58" s="394" t="s">
        <v>138</v>
      </c>
      <c r="L58" s="56">
        <v>3</v>
      </c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</row>
    <row r="59" spans="1:30" s="36" customFormat="1">
      <c r="A59" s="291">
        <v>45619</v>
      </c>
      <c r="B59" s="140" t="str">
        <f t="shared" si="1"/>
        <v>sobota</v>
      </c>
      <c r="C59" s="57" t="s">
        <v>111</v>
      </c>
      <c r="D59" s="125" t="s">
        <v>41</v>
      </c>
      <c r="E59" s="198">
        <v>0.67013888888888884</v>
      </c>
      <c r="F59" s="57" t="s">
        <v>34</v>
      </c>
      <c r="G59" s="198">
        <v>0.77083333333333337</v>
      </c>
      <c r="H59" s="86" t="s">
        <v>95</v>
      </c>
      <c r="I59" s="54" t="s">
        <v>120</v>
      </c>
      <c r="J59" s="281" t="s">
        <v>117</v>
      </c>
      <c r="K59" s="394" t="s">
        <v>129</v>
      </c>
      <c r="L59" s="56">
        <v>3</v>
      </c>
      <c r="M59" s="34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</row>
    <row r="60" spans="1:30" s="36" customFormat="1" ht="15" thickBot="1">
      <c r="A60" s="294">
        <v>45619</v>
      </c>
      <c r="B60" s="206" t="str">
        <f t="shared" si="1"/>
        <v>sobota</v>
      </c>
      <c r="C60" s="61" t="s">
        <v>111</v>
      </c>
      <c r="D60" s="199" t="s">
        <v>41</v>
      </c>
      <c r="E60" s="207">
        <v>0.77777777777777779</v>
      </c>
      <c r="F60" s="61" t="s">
        <v>34</v>
      </c>
      <c r="G60" s="207">
        <v>0.87847222222222221</v>
      </c>
      <c r="H60" s="102" t="s">
        <v>110</v>
      </c>
      <c r="I60" s="60" t="s">
        <v>120</v>
      </c>
      <c r="J60" s="100" t="s">
        <v>84</v>
      </c>
      <c r="K60" s="137" t="s">
        <v>135</v>
      </c>
      <c r="L60" s="56">
        <v>3</v>
      </c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</row>
    <row r="61" spans="1:30" s="36" customFormat="1">
      <c r="A61" s="292">
        <v>45620</v>
      </c>
      <c r="B61" s="295" t="s">
        <v>122</v>
      </c>
      <c r="C61" s="64" t="s">
        <v>111</v>
      </c>
      <c r="D61" s="125" t="s">
        <v>41</v>
      </c>
      <c r="E61" s="205">
        <v>0.33333333333333331</v>
      </c>
      <c r="F61" s="64" t="s">
        <v>34</v>
      </c>
      <c r="G61" s="205">
        <v>0.43402777777777773</v>
      </c>
      <c r="H61" s="85"/>
      <c r="I61" s="94"/>
      <c r="J61" s="85"/>
      <c r="K61" s="138"/>
      <c r="L61" s="50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</row>
    <row r="62" spans="1:30" s="36" customFormat="1">
      <c r="A62" s="292">
        <v>45620</v>
      </c>
      <c r="B62" s="296" t="s">
        <v>122</v>
      </c>
      <c r="C62" s="57" t="s">
        <v>111</v>
      </c>
      <c r="D62" s="125" t="s">
        <v>41</v>
      </c>
      <c r="E62" s="198">
        <v>0.44097222222222227</v>
      </c>
      <c r="F62" s="57" t="s">
        <v>34</v>
      </c>
      <c r="G62" s="198">
        <v>0.54166666666666663</v>
      </c>
      <c r="H62" s="85"/>
      <c r="I62" s="94"/>
      <c r="J62" s="85"/>
      <c r="K62" s="122"/>
      <c r="L62" s="56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</row>
    <row r="63" spans="1:30" s="36" customFormat="1">
      <c r="A63" s="292">
        <v>45620</v>
      </c>
      <c r="B63" s="296" t="s">
        <v>122</v>
      </c>
      <c r="C63" s="57" t="s">
        <v>111</v>
      </c>
      <c r="D63" s="125" t="s">
        <v>41</v>
      </c>
      <c r="E63" s="198">
        <v>0.5625</v>
      </c>
      <c r="F63" s="57" t="s">
        <v>34</v>
      </c>
      <c r="G63" s="198">
        <v>0.66319444444444442</v>
      </c>
      <c r="H63" s="85"/>
      <c r="I63" s="54"/>
      <c r="J63" s="85"/>
      <c r="K63" s="55"/>
      <c r="L63" s="56"/>
      <c r="M63" s="34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</row>
    <row r="64" spans="1:30" s="36" customFormat="1">
      <c r="A64" s="292">
        <v>45620</v>
      </c>
      <c r="B64" s="296" t="s">
        <v>122</v>
      </c>
      <c r="C64" s="57" t="s">
        <v>111</v>
      </c>
      <c r="D64" s="125" t="s">
        <v>41</v>
      </c>
      <c r="E64" s="198">
        <v>0.67013888888888884</v>
      </c>
      <c r="F64" s="57" t="s">
        <v>34</v>
      </c>
      <c r="G64" s="198">
        <v>0.77083333333333337</v>
      </c>
      <c r="H64" s="85"/>
      <c r="I64" s="54"/>
      <c r="J64" s="85"/>
      <c r="K64" s="55"/>
      <c r="L64" s="56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</row>
    <row r="65" spans="1:30" s="36" customFormat="1" ht="15" thickBot="1">
      <c r="A65" s="292">
        <v>45620</v>
      </c>
      <c r="B65" s="297" t="s">
        <v>122</v>
      </c>
      <c r="C65" s="61" t="s">
        <v>111</v>
      </c>
      <c r="D65" s="199" t="s">
        <v>41</v>
      </c>
      <c r="E65" s="207">
        <v>0.77777777777777779</v>
      </c>
      <c r="F65" s="61" t="s">
        <v>34</v>
      </c>
      <c r="G65" s="207">
        <v>0.87847222222222221</v>
      </c>
      <c r="H65" s="100"/>
      <c r="I65" s="60"/>
      <c r="J65" s="100"/>
      <c r="K65" s="233"/>
      <c r="L65" s="62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</row>
    <row r="66" spans="1:30" s="36" customFormat="1" ht="15" thickBot="1">
      <c r="A66" s="421">
        <v>45632</v>
      </c>
      <c r="B66" s="422" t="str">
        <f t="shared" ref="B66" si="2">IF(WEEKDAY(A66,2)=5,"piątek",IF(WEEKDAY(A66,2)=6,"sobota",IF(WEEKDAY(A66,2)=7,"niedziela","Błąd")))</f>
        <v>piątek</v>
      </c>
      <c r="C66" s="364" t="s">
        <v>109</v>
      </c>
      <c r="D66" s="365" t="s">
        <v>41</v>
      </c>
      <c r="E66" s="366">
        <v>0.77777777777777779</v>
      </c>
      <c r="F66" s="367" t="s">
        <v>34</v>
      </c>
      <c r="G66" s="366">
        <v>0.87847222222222221</v>
      </c>
      <c r="H66" s="120"/>
      <c r="I66" s="112"/>
      <c r="J66" s="120"/>
      <c r="K66" s="176"/>
      <c r="L66" s="113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</row>
    <row r="67" spans="1:30" s="36" customFormat="1">
      <c r="A67" s="236">
        <v>45633</v>
      </c>
      <c r="B67" s="140" t="str">
        <f t="shared" si="0"/>
        <v>sobota</v>
      </c>
      <c r="C67" s="57" t="s">
        <v>111</v>
      </c>
      <c r="D67" s="52" t="s">
        <v>41</v>
      </c>
      <c r="E67" s="53">
        <v>0.33333333333333331</v>
      </c>
      <c r="F67" s="51" t="s">
        <v>34</v>
      </c>
      <c r="G67" s="298">
        <v>0.43402777777777773</v>
      </c>
      <c r="H67" s="85"/>
      <c r="I67" s="94"/>
      <c r="J67" s="85"/>
      <c r="K67" s="299"/>
      <c r="L67" s="56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</row>
    <row r="68" spans="1:30" s="36" customFormat="1" ht="12.75" customHeight="1">
      <c r="A68" s="237">
        <v>45633</v>
      </c>
      <c r="B68" s="140" t="str">
        <f t="shared" si="0"/>
        <v>sobota</v>
      </c>
      <c r="C68" s="57" t="s">
        <v>111</v>
      </c>
      <c r="D68" s="52" t="s">
        <v>41</v>
      </c>
      <c r="E68" s="53">
        <v>0.44097222222222227</v>
      </c>
      <c r="F68" s="51" t="s">
        <v>34</v>
      </c>
      <c r="G68" s="298">
        <v>0.54166666666666663</v>
      </c>
      <c r="H68" s="85"/>
      <c r="I68" s="94"/>
      <c r="J68" s="85"/>
      <c r="K68" s="299"/>
      <c r="L68" s="56"/>
      <c r="M68" s="34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</row>
    <row r="69" spans="1:30" s="36" customFormat="1" ht="12.75" customHeight="1">
      <c r="A69" s="237">
        <v>45633</v>
      </c>
      <c r="B69" s="140" t="str">
        <f t="shared" si="0"/>
        <v>sobota</v>
      </c>
      <c r="C69" s="57" t="s">
        <v>111</v>
      </c>
      <c r="D69" s="52" t="s">
        <v>41</v>
      </c>
      <c r="E69" s="198">
        <v>0.5625</v>
      </c>
      <c r="F69" s="57" t="s">
        <v>34</v>
      </c>
      <c r="G69" s="284">
        <v>0.66319444444444442</v>
      </c>
      <c r="H69" s="86"/>
      <c r="I69" s="94"/>
      <c r="J69" s="281"/>
      <c r="K69" s="301"/>
      <c r="L69" s="56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</row>
    <row r="70" spans="1:30" s="36" customFormat="1" ht="12.75" customHeight="1">
      <c r="A70" s="237">
        <v>45633</v>
      </c>
      <c r="B70" s="161" t="str">
        <f t="shared" si="0"/>
        <v>sobota</v>
      </c>
      <c r="C70" s="57" t="s">
        <v>111</v>
      </c>
      <c r="D70" s="52" t="s">
        <v>41</v>
      </c>
      <c r="E70" s="53">
        <v>0.67013888888888884</v>
      </c>
      <c r="F70" s="51" t="s">
        <v>34</v>
      </c>
      <c r="G70" s="298">
        <v>0.77083333333333337</v>
      </c>
      <c r="H70" s="86"/>
      <c r="I70" s="94"/>
      <c r="J70" s="281"/>
      <c r="K70" s="301"/>
      <c r="L70" s="56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36" customFormat="1" ht="12.75" customHeight="1" thickBot="1">
      <c r="A71" s="237">
        <v>45633</v>
      </c>
      <c r="B71" s="161" t="str">
        <f t="shared" si="0"/>
        <v>sobota</v>
      </c>
      <c r="C71" s="61" t="s">
        <v>111</v>
      </c>
      <c r="D71" s="52" t="s">
        <v>41</v>
      </c>
      <c r="E71" s="58">
        <v>0.77777777777777779</v>
      </c>
      <c r="F71" s="59" t="s">
        <v>34</v>
      </c>
      <c r="G71" s="300">
        <v>0.87847222222222221</v>
      </c>
      <c r="H71" s="157"/>
      <c r="I71" s="94"/>
      <c r="J71" s="282"/>
      <c r="K71" s="302"/>
      <c r="L71" s="56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</row>
    <row r="72" spans="1:30" s="36" customFormat="1" ht="12.75" customHeight="1">
      <c r="A72" s="222">
        <v>45634</v>
      </c>
      <c r="B72" s="148" t="str">
        <f t="shared" si="0"/>
        <v>niedziela</v>
      </c>
      <c r="C72" s="64" t="s">
        <v>111</v>
      </c>
      <c r="D72" s="46" t="s">
        <v>41</v>
      </c>
      <c r="E72" s="205">
        <v>0.33333333333333331</v>
      </c>
      <c r="F72" s="64" t="s">
        <v>34</v>
      </c>
      <c r="G72" s="205">
        <v>0.43402777777777773</v>
      </c>
      <c r="H72" s="156"/>
      <c r="I72" s="48"/>
      <c r="J72" s="165"/>
      <c r="K72" s="203"/>
      <c r="L72" s="50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</row>
    <row r="73" spans="1:30" s="36" customFormat="1" ht="12.75" customHeight="1">
      <c r="A73" s="224">
        <v>45634</v>
      </c>
      <c r="B73" s="145" t="str">
        <f t="shared" si="0"/>
        <v>niedziela</v>
      </c>
      <c r="C73" s="57" t="s">
        <v>111</v>
      </c>
      <c r="D73" s="52" t="s">
        <v>41</v>
      </c>
      <c r="E73" s="198">
        <v>0.44097222222222227</v>
      </c>
      <c r="F73" s="57" t="s">
        <v>34</v>
      </c>
      <c r="G73" s="198">
        <v>0.54166666666666663</v>
      </c>
      <c r="H73" s="85" t="s">
        <v>97</v>
      </c>
      <c r="I73" s="94" t="s">
        <v>120</v>
      </c>
      <c r="J73" s="85" t="s">
        <v>112</v>
      </c>
      <c r="K73" s="380" t="s">
        <v>134</v>
      </c>
      <c r="L73" s="56">
        <v>3</v>
      </c>
      <c r="M73" s="34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</row>
    <row r="74" spans="1:30" s="36" customFormat="1" ht="12.75" customHeight="1">
      <c r="A74" s="224">
        <v>45634</v>
      </c>
      <c r="B74" s="145" t="str">
        <f t="shared" si="0"/>
        <v>niedziela</v>
      </c>
      <c r="C74" s="57" t="s">
        <v>111</v>
      </c>
      <c r="D74" s="52" t="s">
        <v>41</v>
      </c>
      <c r="E74" s="198">
        <v>0.5625</v>
      </c>
      <c r="F74" s="57" t="s">
        <v>34</v>
      </c>
      <c r="G74" s="198">
        <v>0.66319444444444442</v>
      </c>
      <c r="H74" s="86" t="s">
        <v>95</v>
      </c>
      <c r="I74" s="94" t="s">
        <v>120</v>
      </c>
      <c r="J74" s="281" t="s">
        <v>117</v>
      </c>
      <c r="K74" s="395" t="s">
        <v>130</v>
      </c>
      <c r="L74" s="56">
        <v>3</v>
      </c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</row>
    <row r="75" spans="1:30" s="36" customFormat="1" ht="12.75" customHeight="1">
      <c r="A75" s="224">
        <v>45634</v>
      </c>
      <c r="B75" s="145" t="str">
        <f t="shared" si="0"/>
        <v>niedziela</v>
      </c>
      <c r="C75" s="57" t="s">
        <v>111</v>
      </c>
      <c r="D75" s="52" t="s">
        <v>41</v>
      </c>
      <c r="E75" s="198">
        <v>0.67013888888888884</v>
      </c>
      <c r="F75" s="57" t="s">
        <v>34</v>
      </c>
      <c r="G75" s="198">
        <v>0.77083333333333337</v>
      </c>
      <c r="H75" s="86" t="s">
        <v>92</v>
      </c>
      <c r="I75" s="94" t="s">
        <v>120</v>
      </c>
      <c r="J75" s="281" t="s">
        <v>117</v>
      </c>
      <c r="K75" s="395" t="s">
        <v>130</v>
      </c>
      <c r="L75" s="56">
        <v>3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</row>
    <row r="76" spans="1:30" s="36" customFormat="1" ht="12.75" customHeight="1" thickBot="1">
      <c r="A76" s="229">
        <v>45634</v>
      </c>
      <c r="B76" s="149" t="str">
        <f t="shared" si="0"/>
        <v>niedziela</v>
      </c>
      <c r="C76" s="61" t="s">
        <v>111</v>
      </c>
      <c r="D76" s="63" t="s">
        <v>41</v>
      </c>
      <c r="E76" s="207">
        <v>0.77777777777777779</v>
      </c>
      <c r="F76" s="61" t="s">
        <v>34</v>
      </c>
      <c r="G76" s="207">
        <v>0.87847222222222221</v>
      </c>
      <c r="H76" s="431" t="s">
        <v>86</v>
      </c>
      <c r="I76" s="432" t="s">
        <v>120</v>
      </c>
      <c r="J76" s="433" t="s">
        <v>70</v>
      </c>
      <c r="K76" s="434" t="s">
        <v>142</v>
      </c>
      <c r="L76" s="113">
        <v>3</v>
      </c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</row>
    <row r="77" spans="1:30" s="36" customFormat="1" ht="12.75" customHeight="1">
      <c r="A77" s="105">
        <v>45639</v>
      </c>
      <c r="B77" s="260" t="str">
        <f t="shared" si="0"/>
        <v>piątek</v>
      </c>
      <c r="C77" s="103" t="s">
        <v>111</v>
      </c>
      <c r="D77" s="107" t="s">
        <v>41</v>
      </c>
      <c r="E77" s="129">
        <v>0.70833333333333337</v>
      </c>
      <c r="F77" s="130" t="s">
        <v>34</v>
      </c>
      <c r="G77" s="129">
        <v>0.80902777777777779</v>
      </c>
      <c r="H77" s="439" t="s">
        <v>86</v>
      </c>
      <c r="I77" s="440" t="s">
        <v>120</v>
      </c>
      <c r="J77" s="441" t="s">
        <v>70</v>
      </c>
      <c r="K77" s="442" t="s">
        <v>142</v>
      </c>
      <c r="L77" s="111">
        <v>3</v>
      </c>
      <c r="M77" s="34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36" customFormat="1" ht="14.25" customHeight="1" thickBot="1">
      <c r="A78" s="243">
        <v>45639</v>
      </c>
      <c r="B78" s="175" t="str">
        <f t="shared" si="0"/>
        <v>piątek</v>
      </c>
      <c r="C78" s="108" t="s">
        <v>111</v>
      </c>
      <c r="D78" s="109" t="s">
        <v>41</v>
      </c>
      <c r="E78" s="116">
        <v>0.70833333333333337</v>
      </c>
      <c r="F78" s="117" t="s">
        <v>34</v>
      </c>
      <c r="G78" s="116">
        <v>0.80902777777777779</v>
      </c>
      <c r="H78" s="120"/>
      <c r="I78" s="112"/>
      <c r="J78" s="426"/>
      <c r="K78" s="106"/>
      <c r="L78" s="132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</row>
    <row r="79" spans="1:30" s="36" customFormat="1" ht="12.75" customHeight="1">
      <c r="A79" s="216">
        <v>45640</v>
      </c>
      <c r="B79" s="147" t="str">
        <f t="shared" si="0"/>
        <v>sobota</v>
      </c>
      <c r="C79" s="57" t="s">
        <v>111</v>
      </c>
      <c r="D79" s="125" t="s">
        <v>41</v>
      </c>
      <c r="E79" s="425">
        <v>0.33333333333333331</v>
      </c>
      <c r="F79" s="51" t="s">
        <v>34</v>
      </c>
      <c r="G79" s="53">
        <v>0.43402777777777773</v>
      </c>
      <c r="H79" s="86" t="s">
        <v>95</v>
      </c>
      <c r="I79" s="94" t="s">
        <v>120</v>
      </c>
      <c r="J79" s="359" t="s">
        <v>117</v>
      </c>
      <c r="K79" s="138" t="s">
        <v>139</v>
      </c>
      <c r="L79" s="50">
        <v>3</v>
      </c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</row>
    <row r="80" spans="1:30" s="36" customFormat="1" ht="12.75" customHeight="1">
      <c r="A80" s="216">
        <v>45640</v>
      </c>
      <c r="B80" s="147" t="str">
        <f t="shared" si="0"/>
        <v>sobota</v>
      </c>
      <c r="C80" s="57" t="s">
        <v>111</v>
      </c>
      <c r="D80" s="125" t="s">
        <v>41</v>
      </c>
      <c r="E80" s="53">
        <v>0.44097222222222227</v>
      </c>
      <c r="F80" s="51" t="s">
        <v>34</v>
      </c>
      <c r="G80" s="53">
        <v>0.54166666666666663</v>
      </c>
      <c r="H80" s="275" t="s">
        <v>90</v>
      </c>
      <c r="I80" s="54" t="s">
        <v>120</v>
      </c>
      <c r="J80" s="278" t="s">
        <v>83</v>
      </c>
      <c r="K80" s="137" t="s">
        <v>139</v>
      </c>
      <c r="L80" s="56">
        <v>3</v>
      </c>
      <c r="M80" s="34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</row>
    <row r="81" spans="1:30" s="36" customFormat="1" ht="12.75" customHeight="1">
      <c r="A81" s="216">
        <v>45640</v>
      </c>
      <c r="B81" s="147" t="str">
        <f t="shared" si="0"/>
        <v>sobota</v>
      </c>
      <c r="C81" s="57" t="s">
        <v>111</v>
      </c>
      <c r="D81" s="125" t="s">
        <v>41</v>
      </c>
      <c r="E81" s="53">
        <v>0.5625</v>
      </c>
      <c r="F81" s="51" t="s">
        <v>34</v>
      </c>
      <c r="G81" s="53">
        <v>0.66319444444444442</v>
      </c>
      <c r="H81" s="404" t="s">
        <v>97</v>
      </c>
      <c r="I81" s="401" t="s">
        <v>120</v>
      </c>
      <c r="J81" s="405" t="s">
        <v>112</v>
      </c>
      <c r="K81" s="394" t="s">
        <v>139</v>
      </c>
      <c r="L81" s="56">
        <v>3</v>
      </c>
      <c r="M81" s="403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</row>
    <row r="82" spans="1:30" s="36" customFormat="1" ht="12.75" customHeight="1">
      <c r="A82" s="216">
        <v>45640</v>
      </c>
      <c r="B82" s="147" t="str">
        <f t="shared" si="0"/>
        <v>sobota</v>
      </c>
      <c r="C82" s="57" t="s">
        <v>111</v>
      </c>
      <c r="D82" s="125" t="s">
        <v>41</v>
      </c>
      <c r="E82" s="53">
        <v>0.67013888888888884</v>
      </c>
      <c r="F82" s="51" t="s">
        <v>34</v>
      </c>
      <c r="G82" s="53">
        <v>0.77083333333333337</v>
      </c>
      <c r="H82" s="400" t="s">
        <v>92</v>
      </c>
      <c r="I82" s="401" t="s">
        <v>120</v>
      </c>
      <c r="J82" s="402" t="s">
        <v>117</v>
      </c>
      <c r="K82" s="399" t="s">
        <v>138</v>
      </c>
      <c r="L82" s="56">
        <v>3</v>
      </c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</row>
    <row r="83" spans="1:30" s="36" customFormat="1" ht="12.75" customHeight="1" thickBot="1">
      <c r="A83" s="216">
        <v>45640</v>
      </c>
      <c r="B83" s="147" t="str">
        <f t="shared" ref="B83:B124" si="3">IF(WEEKDAY(A83,2)=5,"piątek",IF(WEEKDAY(A83,2)=6,"sobota",IF(WEEKDAY(A83,2)=7,"niedziela","Błąd")))</f>
        <v>sobota</v>
      </c>
      <c r="C83" s="61" t="s">
        <v>111</v>
      </c>
      <c r="D83" s="125" t="s">
        <v>41</v>
      </c>
      <c r="E83" s="58">
        <v>0.77777777777777779</v>
      </c>
      <c r="F83" s="59" t="s">
        <v>34</v>
      </c>
      <c r="G83" s="58">
        <v>0.87847222222222221</v>
      </c>
      <c r="H83" s="102" t="s">
        <v>110</v>
      </c>
      <c r="I83" s="60" t="s">
        <v>120</v>
      </c>
      <c r="J83" s="338" t="s">
        <v>84</v>
      </c>
      <c r="K83" s="168" t="s">
        <v>135</v>
      </c>
      <c r="L83" s="62">
        <v>3</v>
      </c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</row>
    <row r="84" spans="1:30" s="36" customFormat="1" ht="12.75" customHeight="1">
      <c r="A84" s="228">
        <v>45641</v>
      </c>
      <c r="B84" s="148" t="str">
        <f t="shared" si="3"/>
        <v>niedziela</v>
      </c>
      <c r="C84" s="64" t="s">
        <v>111</v>
      </c>
      <c r="D84" s="151" t="s">
        <v>41</v>
      </c>
      <c r="E84" s="210">
        <v>0.33333333333333331</v>
      </c>
      <c r="F84" s="64" t="s">
        <v>34</v>
      </c>
      <c r="G84" s="283">
        <v>0.43402777777777773</v>
      </c>
      <c r="H84" s="241" t="s">
        <v>95</v>
      </c>
      <c r="I84" s="94" t="s">
        <v>120</v>
      </c>
      <c r="J84" s="360" t="s">
        <v>117</v>
      </c>
      <c r="K84" s="138" t="s">
        <v>139</v>
      </c>
      <c r="L84" s="334">
        <v>3</v>
      </c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36" customFormat="1" ht="12.75" customHeight="1">
      <c r="A85" s="219">
        <v>45641</v>
      </c>
      <c r="B85" s="145" t="str">
        <f t="shared" si="3"/>
        <v>niedziela</v>
      </c>
      <c r="C85" s="57" t="s">
        <v>111</v>
      </c>
      <c r="D85" s="125" t="s">
        <v>41</v>
      </c>
      <c r="E85" s="198">
        <v>0.44097222222222227</v>
      </c>
      <c r="F85" s="57" t="s">
        <v>34</v>
      </c>
      <c r="G85" s="284">
        <v>0.54166666666666663</v>
      </c>
      <c r="H85" s="86" t="s">
        <v>95</v>
      </c>
      <c r="I85" s="94" t="s">
        <v>120</v>
      </c>
      <c r="J85" s="396" t="s">
        <v>117</v>
      </c>
      <c r="K85" s="397" t="s">
        <v>139</v>
      </c>
      <c r="L85" s="398">
        <v>3</v>
      </c>
      <c r="M85" s="34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</row>
    <row r="86" spans="1:30" s="36" customFormat="1" ht="12.75" customHeight="1">
      <c r="A86" s="219">
        <v>45641</v>
      </c>
      <c r="B86" s="145" t="str">
        <f t="shared" si="3"/>
        <v>niedziela</v>
      </c>
      <c r="C86" s="57" t="s">
        <v>111</v>
      </c>
      <c r="D86" s="125" t="s">
        <v>41</v>
      </c>
      <c r="E86" s="198">
        <v>0.5625</v>
      </c>
      <c r="F86" s="57" t="s">
        <v>34</v>
      </c>
      <c r="G86" s="284">
        <v>0.66319444444444442</v>
      </c>
      <c r="H86" s="86" t="s">
        <v>110</v>
      </c>
      <c r="I86" s="94" t="s">
        <v>120</v>
      </c>
      <c r="J86" s="304" t="s">
        <v>84</v>
      </c>
      <c r="K86" s="122" t="s">
        <v>135</v>
      </c>
      <c r="L86" s="317">
        <v>3</v>
      </c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</row>
    <row r="87" spans="1:30" s="36" customFormat="1" ht="12.75" customHeight="1">
      <c r="A87" s="219">
        <v>45641</v>
      </c>
      <c r="B87" s="145" t="str">
        <f t="shared" si="3"/>
        <v>niedziela</v>
      </c>
      <c r="C87" s="57" t="s">
        <v>111</v>
      </c>
      <c r="D87" s="125" t="s">
        <v>41</v>
      </c>
      <c r="E87" s="198">
        <v>0.67013888888888884</v>
      </c>
      <c r="F87" s="57" t="s">
        <v>34</v>
      </c>
      <c r="G87" s="284">
        <v>0.77083333333333337</v>
      </c>
      <c r="H87" s="453" t="s">
        <v>97</v>
      </c>
      <c r="I87" s="454" t="s">
        <v>120</v>
      </c>
      <c r="J87" s="453" t="s">
        <v>112</v>
      </c>
      <c r="K87" s="455" t="s">
        <v>135</v>
      </c>
      <c r="L87" s="465">
        <v>3</v>
      </c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</row>
    <row r="88" spans="1:30" s="36" customFormat="1" ht="12.75" customHeight="1" thickBot="1">
      <c r="A88" s="229">
        <v>45641</v>
      </c>
      <c r="B88" s="145" t="str">
        <f t="shared" si="3"/>
        <v>niedziela</v>
      </c>
      <c r="C88" s="61" t="s">
        <v>111</v>
      </c>
      <c r="D88" s="125" t="s">
        <v>41</v>
      </c>
      <c r="E88" s="198">
        <v>0.77777777777777779</v>
      </c>
      <c r="F88" s="57" t="s">
        <v>34</v>
      </c>
      <c r="G88" s="284">
        <v>0.87847222222222221</v>
      </c>
      <c r="H88" s="102"/>
      <c r="I88" s="94"/>
      <c r="J88" s="338"/>
      <c r="K88" s="61"/>
      <c r="L88" s="33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</row>
    <row r="89" spans="1:30" s="36" customFormat="1" ht="14.25" customHeight="1">
      <c r="A89" s="172">
        <v>45667</v>
      </c>
      <c r="B89" s="174" t="str">
        <f t="shared" si="3"/>
        <v>piątek</v>
      </c>
      <c r="C89" s="103" t="s">
        <v>111</v>
      </c>
      <c r="D89" s="104" t="s">
        <v>41</v>
      </c>
      <c r="E89" s="114">
        <v>0.70833333333333337</v>
      </c>
      <c r="F89" s="115" t="s">
        <v>34</v>
      </c>
      <c r="G89" s="114">
        <v>0.80902777777777779</v>
      </c>
      <c r="H89" s="181"/>
      <c r="I89" s="110"/>
      <c r="J89" s="189"/>
      <c r="K89" s="190"/>
      <c r="L89" s="132"/>
      <c r="M89" s="34"/>
      <c r="N89" s="275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</row>
    <row r="90" spans="1:30" s="36" customFormat="1" ht="15" customHeight="1">
      <c r="A90" s="178">
        <v>45667</v>
      </c>
      <c r="B90" s="177" t="str">
        <f t="shared" si="3"/>
        <v>piątek</v>
      </c>
      <c r="C90" s="106" t="s">
        <v>111</v>
      </c>
      <c r="D90" s="107" t="s">
        <v>41</v>
      </c>
      <c r="E90" s="129">
        <v>0.70833333333333337</v>
      </c>
      <c r="F90" s="130" t="s">
        <v>34</v>
      </c>
      <c r="G90" s="129">
        <v>0.80902777777777779</v>
      </c>
      <c r="H90" s="262"/>
      <c r="I90" s="131"/>
      <c r="J90" s="183"/>
      <c r="K90" s="190"/>
      <c r="L90" s="132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</row>
    <row r="91" spans="1:30" s="36" customFormat="1" ht="12.75" customHeight="1" thickBot="1">
      <c r="A91" s="178">
        <v>45667</v>
      </c>
      <c r="B91" s="260" t="str">
        <f t="shared" si="3"/>
        <v>piątek</v>
      </c>
      <c r="C91" s="106" t="s">
        <v>111</v>
      </c>
      <c r="D91" s="109" t="s">
        <v>41</v>
      </c>
      <c r="E91" s="116">
        <v>0.70833333333333337</v>
      </c>
      <c r="F91" s="117" t="s">
        <v>34</v>
      </c>
      <c r="G91" s="116">
        <v>0.80902777777777779</v>
      </c>
      <c r="H91" s="253"/>
      <c r="I91" s="112"/>
      <c r="J91" s="200"/>
      <c r="K91" s="257"/>
      <c r="L91" s="113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</row>
    <row r="92" spans="1:30" s="36" customFormat="1" ht="12.75" customHeight="1">
      <c r="A92" s="214">
        <v>45302</v>
      </c>
      <c r="B92" s="146" t="s">
        <v>123</v>
      </c>
      <c r="C92" s="64" t="s">
        <v>111</v>
      </c>
      <c r="D92" s="46" t="s">
        <v>41</v>
      </c>
      <c r="E92" s="205">
        <v>0.33333333333333331</v>
      </c>
      <c r="F92" s="64" t="s">
        <v>34</v>
      </c>
      <c r="G92" s="283">
        <v>0.43402777777777773</v>
      </c>
      <c r="H92" s="241" t="s">
        <v>91</v>
      </c>
      <c r="I92" s="94" t="s">
        <v>118</v>
      </c>
      <c r="J92" s="280" t="s">
        <v>117</v>
      </c>
      <c r="K92" s="285" t="s">
        <v>119</v>
      </c>
      <c r="L92" s="50">
        <v>3</v>
      </c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</row>
    <row r="93" spans="1:30">
      <c r="A93" s="216">
        <v>45302</v>
      </c>
      <c r="B93" s="147" t="s">
        <v>123</v>
      </c>
      <c r="C93" s="57" t="s">
        <v>111</v>
      </c>
      <c r="D93" s="52" t="s">
        <v>41</v>
      </c>
      <c r="E93" s="198">
        <v>0.44097222222222227</v>
      </c>
      <c r="F93" s="57" t="s">
        <v>34</v>
      </c>
      <c r="G93" s="284">
        <v>0.54166666666666663</v>
      </c>
      <c r="H93" s="86" t="s">
        <v>94</v>
      </c>
      <c r="I93" s="94" t="s">
        <v>118</v>
      </c>
      <c r="J93" s="281" t="s">
        <v>117</v>
      </c>
      <c r="K93" s="288" t="s">
        <v>119</v>
      </c>
      <c r="L93" s="56">
        <v>3</v>
      </c>
      <c r="M93" s="34"/>
    </row>
    <row r="94" spans="1:30">
      <c r="A94" s="216">
        <v>45302</v>
      </c>
      <c r="B94" s="147" t="s">
        <v>123</v>
      </c>
      <c r="C94" s="57" t="s">
        <v>111</v>
      </c>
      <c r="D94" s="52" t="s">
        <v>41</v>
      </c>
      <c r="E94" s="198">
        <v>0.5625</v>
      </c>
      <c r="F94" s="57" t="s">
        <v>34</v>
      </c>
      <c r="G94" s="284">
        <v>0.66319444444444442</v>
      </c>
      <c r="H94" s="86" t="s">
        <v>46</v>
      </c>
      <c r="I94" s="94" t="s">
        <v>118</v>
      </c>
      <c r="J94" s="281" t="s">
        <v>84</v>
      </c>
      <c r="K94" s="288" t="s">
        <v>119</v>
      </c>
      <c r="L94" s="56">
        <v>3</v>
      </c>
    </row>
    <row r="95" spans="1:30">
      <c r="A95" s="216">
        <v>45302</v>
      </c>
      <c r="B95" s="147" t="s">
        <v>123</v>
      </c>
      <c r="C95" s="57" t="s">
        <v>111</v>
      </c>
      <c r="D95" s="52" t="s">
        <v>41</v>
      </c>
      <c r="E95" s="198">
        <v>0.67013888888888884</v>
      </c>
      <c r="F95" s="57" t="s">
        <v>34</v>
      </c>
      <c r="G95" s="284">
        <v>0.77083333333333337</v>
      </c>
      <c r="H95" s="86" t="s">
        <v>89</v>
      </c>
      <c r="I95" s="94" t="s">
        <v>118</v>
      </c>
      <c r="J95" s="281" t="s">
        <v>83</v>
      </c>
      <c r="K95" s="288" t="s">
        <v>119</v>
      </c>
      <c r="L95" s="56">
        <v>3</v>
      </c>
    </row>
    <row r="96" spans="1:30" ht="15" thickBot="1">
      <c r="A96" s="217">
        <v>45302</v>
      </c>
      <c r="B96" s="160" t="s">
        <v>123</v>
      </c>
      <c r="C96" s="61" t="s">
        <v>100</v>
      </c>
      <c r="D96" s="63" t="s">
        <v>41</v>
      </c>
      <c r="E96" s="207">
        <v>0.77777777777777779</v>
      </c>
      <c r="F96" s="61" t="s">
        <v>34</v>
      </c>
      <c r="G96" s="286">
        <v>0.87847222222222221</v>
      </c>
      <c r="H96" s="157"/>
      <c r="I96" s="287"/>
      <c r="J96" s="157"/>
      <c r="K96" s="303"/>
      <c r="L96" s="62"/>
    </row>
    <row r="97" spans="1:12">
      <c r="A97" s="228">
        <v>45669</v>
      </c>
      <c r="B97" s="148" t="str">
        <f t="shared" si="3"/>
        <v>niedziela</v>
      </c>
      <c r="C97" s="64" t="s">
        <v>111</v>
      </c>
      <c r="D97" s="46" t="s">
        <v>41</v>
      </c>
      <c r="E97" s="205">
        <v>0.33333333333333331</v>
      </c>
      <c r="F97" s="64" t="s">
        <v>34</v>
      </c>
      <c r="G97" s="205">
        <v>0.43402777777777773</v>
      </c>
      <c r="H97" s="456" t="s">
        <v>110</v>
      </c>
      <c r="I97" s="457" t="s">
        <v>120</v>
      </c>
      <c r="J97" s="458" t="s">
        <v>84</v>
      </c>
      <c r="K97" s="464" t="s">
        <v>135</v>
      </c>
      <c r="L97" s="463">
        <v>3</v>
      </c>
    </row>
    <row r="98" spans="1:12">
      <c r="A98" s="219">
        <v>45669</v>
      </c>
      <c r="B98" s="145" t="str">
        <f t="shared" si="3"/>
        <v>niedziela</v>
      </c>
      <c r="C98" s="57" t="s">
        <v>111</v>
      </c>
      <c r="D98" s="52" t="s">
        <v>41</v>
      </c>
      <c r="E98" s="198">
        <v>0.44097222222222227</v>
      </c>
      <c r="F98" s="57" t="s">
        <v>34</v>
      </c>
      <c r="G98" s="198">
        <v>0.54166666666666663</v>
      </c>
      <c r="H98" s="86" t="s">
        <v>110</v>
      </c>
      <c r="I98" s="94" t="s">
        <v>120</v>
      </c>
      <c r="J98" s="85" t="s">
        <v>84</v>
      </c>
      <c r="K98" s="379" t="s">
        <v>135</v>
      </c>
      <c r="L98" s="56">
        <v>3</v>
      </c>
    </row>
    <row r="99" spans="1:12">
      <c r="A99" s="219">
        <v>45669</v>
      </c>
      <c r="B99" s="145" t="str">
        <f t="shared" si="3"/>
        <v>niedziela</v>
      </c>
      <c r="C99" s="57" t="s">
        <v>111</v>
      </c>
      <c r="D99" s="52" t="s">
        <v>41</v>
      </c>
      <c r="E99" s="198">
        <v>0.5625</v>
      </c>
      <c r="F99" s="57" t="s">
        <v>34</v>
      </c>
      <c r="G99" s="198">
        <v>0.66319444444444442</v>
      </c>
      <c r="H99" s="275" t="s">
        <v>93</v>
      </c>
      <c r="I99" s="54" t="s">
        <v>121</v>
      </c>
      <c r="J99" s="123" t="s">
        <v>44</v>
      </c>
      <c r="K99" s="122" t="s">
        <v>138</v>
      </c>
      <c r="L99" s="56">
        <v>3</v>
      </c>
    </row>
    <row r="100" spans="1:12">
      <c r="A100" s="219">
        <v>45669</v>
      </c>
      <c r="B100" s="145" t="str">
        <f t="shared" si="3"/>
        <v>niedziela</v>
      </c>
      <c r="C100" s="57" t="s">
        <v>111</v>
      </c>
      <c r="D100" s="52" t="s">
        <v>41</v>
      </c>
      <c r="E100" s="198">
        <v>0.67013888888888884</v>
      </c>
      <c r="F100" s="57" t="s">
        <v>34</v>
      </c>
      <c r="G100" s="198">
        <v>0.77083333333333337</v>
      </c>
      <c r="H100" s="276" t="s">
        <v>59</v>
      </c>
      <c r="I100" s="54" t="s">
        <v>120</v>
      </c>
      <c r="J100" s="276" t="s">
        <v>44</v>
      </c>
      <c r="K100" s="137" t="s">
        <v>132</v>
      </c>
      <c r="L100" s="56">
        <v>3</v>
      </c>
    </row>
    <row r="101" spans="1:12" ht="15" thickBot="1">
      <c r="A101" s="229">
        <v>45669</v>
      </c>
      <c r="B101" s="149" t="str">
        <f t="shared" si="3"/>
        <v>niedziela</v>
      </c>
      <c r="C101" s="61" t="s">
        <v>111</v>
      </c>
      <c r="D101" s="63" t="s">
        <v>41</v>
      </c>
      <c r="E101" s="207">
        <v>0.77777777777777779</v>
      </c>
      <c r="F101" s="61" t="s">
        <v>34</v>
      </c>
      <c r="G101" s="207">
        <v>0.87847222222222221</v>
      </c>
      <c r="H101" s="431" t="s">
        <v>86</v>
      </c>
      <c r="I101" s="432" t="s">
        <v>120</v>
      </c>
      <c r="J101" s="433" t="s">
        <v>70</v>
      </c>
      <c r="K101" s="434" t="s">
        <v>142</v>
      </c>
      <c r="L101" s="113">
        <v>3</v>
      </c>
    </row>
    <row r="102" spans="1:12" ht="15" thickBot="1">
      <c r="A102" s="172">
        <v>45674</v>
      </c>
      <c r="B102" s="174" t="str">
        <f t="shared" si="3"/>
        <v>piątek</v>
      </c>
      <c r="C102" s="103" t="s">
        <v>111</v>
      </c>
      <c r="D102" s="104" t="s">
        <v>41</v>
      </c>
      <c r="E102" s="114">
        <v>0.70833333333333337</v>
      </c>
      <c r="F102" s="115" t="s">
        <v>34</v>
      </c>
      <c r="G102" s="114">
        <v>0.80902777777777779</v>
      </c>
      <c r="H102" s="435" t="s">
        <v>86</v>
      </c>
      <c r="I102" s="436" t="s">
        <v>120</v>
      </c>
      <c r="J102" s="437" t="s">
        <v>70</v>
      </c>
      <c r="K102" s="438" t="s">
        <v>142</v>
      </c>
      <c r="L102" s="368">
        <v>3</v>
      </c>
    </row>
    <row r="103" spans="1:12">
      <c r="A103" s="214">
        <v>45675</v>
      </c>
      <c r="B103" s="146" t="str">
        <f t="shared" si="3"/>
        <v>sobota</v>
      </c>
      <c r="C103" s="64" t="s">
        <v>111</v>
      </c>
      <c r="D103" s="151" t="s">
        <v>41</v>
      </c>
      <c r="E103" s="205">
        <v>0.33333333333333331</v>
      </c>
      <c r="F103" s="64" t="s">
        <v>34</v>
      </c>
      <c r="G103" s="205">
        <v>0.43402777777777773</v>
      </c>
      <c r="H103" s="276" t="s">
        <v>108</v>
      </c>
      <c r="I103" s="54" t="s">
        <v>120</v>
      </c>
      <c r="J103" s="276" t="s">
        <v>44</v>
      </c>
      <c r="K103" s="137" t="s">
        <v>132</v>
      </c>
      <c r="L103" s="56">
        <v>3</v>
      </c>
    </row>
    <row r="104" spans="1:12">
      <c r="A104" s="216">
        <v>45675</v>
      </c>
      <c r="B104" s="147" t="str">
        <f t="shared" si="3"/>
        <v>sobota</v>
      </c>
      <c r="C104" s="57" t="s">
        <v>111</v>
      </c>
      <c r="D104" s="125" t="s">
        <v>41</v>
      </c>
      <c r="E104" s="198">
        <v>0.44097222222222227</v>
      </c>
      <c r="F104" s="57" t="s">
        <v>34</v>
      </c>
      <c r="G104" s="198">
        <v>0.54166666666666663</v>
      </c>
      <c r="H104" s="275" t="s">
        <v>93</v>
      </c>
      <c r="I104" s="54" t="s">
        <v>121</v>
      </c>
      <c r="J104" s="123" t="s">
        <v>44</v>
      </c>
      <c r="K104" s="122" t="s">
        <v>138</v>
      </c>
      <c r="L104" s="56">
        <v>3</v>
      </c>
    </row>
    <row r="105" spans="1:12">
      <c r="A105" s="216">
        <v>45675</v>
      </c>
      <c r="B105" s="147" t="str">
        <f t="shared" si="3"/>
        <v>sobota</v>
      </c>
      <c r="C105" s="57" t="s">
        <v>111</v>
      </c>
      <c r="D105" s="125" t="s">
        <v>41</v>
      </c>
      <c r="E105" s="198">
        <v>0.5625</v>
      </c>
      <c r="F105" s="57" t="s">
        <v>34</v>
      </c>
      <c r="G105" s="198">
        <v>0.66319444444444442</v>
      </c>
      <c r="H105" s="86" t="s">
        <v>110</v>
      </c>
      <c r="I105" s="94" t="s">
        <v>120</v>
      </c>
      <c r="J105" s="85" t="s">
        <v>84</v>
      </c>
      <c r="K105" s="137" t="s">
        <v>133</v>
      </c>
      <c r="L105" s="56">
        <v>3</v>
      </c>
    </row>
    <row r="106" spans="1:12">
      <c r="A106" s="216">
        <v>45675</v>
      </c>
      <c r="B106" s="147" t="str">
        <f t="shared" si="3"/>
        <v>sobota</v>
      </c>
      <c r="C106" s="57" t="s">
        <v>111</v>
      </c>
      <c r="D106" s="125" t="s">
        <v>41</v>
      </c>
      <c r="E106" s="198">
        <v>0.67013888888888884</v>
      </c>
      <c r="F106" s="57" t="s">
        <v>34</v>
      </c>
      <c r="G106" s="198">
        <v>0.77083333333333337</v>
      </c>
      <c r="H106" s="85"/>
      <c r="I106" s="94"/>
      <c r="J106" s="85"/>
      <c r="K106" s="299"/>
      <c r="L106" s="56"/>
    </row>
    <row r="107" spans="1:12" ht="15" thickBot="1">
      <c r="A107" s="217">
        <v>45675</v>
      </c>
      <c r="B107" s="160" t="str">
        <f t="shared" si="3"/>
        <v>sobota</v>
      </c>
      <c r="C107" s="61" t="s">
        <v>111</v>
      </c>
      <c r="D107" s="199" t="s">
        <v>41</v>
      </c>
      <c r="E107" s="207">
        <v>0.77777777777777779</v>
      </c>
      <c r="F107" s="61" t="s">
        <v>34</v>
      </c>
      <c r="G107" s="207">
        <v>0.87847222222222221</v>
      </c>
      <c r="H107" s="100"/>
      <c r="I107" s="60"/>
      <c r="J107" s="89"/>
      <c r="K107" s="61"/>
      <c r="L107" s="62"/>
    </row>
    <row r="108" spans="1:12">
      <c r="A108" s="228">
        <v>45676</v>
      </c>
      <c r="B108" s="148" t="str">
        <f t="shared" si="3"/>
        <v>niedziela</v>
      </c>
      <c r="C108" s="64" t="s">
        <v>111</v>
      </c>
      <c r="D108" s="151" t="s">
        <v>41</v>
      </c>
      <c r="E108" s="205">
        <v>0.33333333333333331</v>
      </c>
      <c r="F108" s="64" t="s">
        <v>34</v>
      </c>
      <c r="G108" s="205">
        <v>0.43402777777777773</v>
      </c>
      <c r="H108" s="276" t="s">
        <v>108</v>
      </c>
      <c r="I108" s="54" t="s">
        <v>120</v>
      </c>
      <c r="J108" s="276" t="s">
        <v>44</v>
      </c>
      <c r="K108" s="122" t="s">
        <v>132</v>
      </c>
      <c r="L108" s="56">
        <v>3</v>
      </c>
    </row>
    <row r="109" spans="1:12">
      <c r="A109" s="219">
        <v>45676</v>
      </c>
      <c r="B109" s="145" t="str">
        <f t="shared" si="3"/>
        <v>niedziela</v>
      </c>
      <c r="C109" s="57" t="s">
        <v>111</v>
      </c>
      <c r="D109" s="125" t="s">
        <v>41</v>
      </c>
      <c r="E109" s="198">
        <v>0.44097222222222227</v>
      </c>
      <c r="F109" s="57" t="s">
        <v>34</v>
      </c>
      <c r="G109" s="198">
        <v>0.54166666666666663</v>
      </c>
      <c r="H109" s="276" t="s">
        <v>59</v>
      </c>
      <c r="I109" s="54" t="s">
        <v>120</v>
      </c>
      <c r="J109" s="276" t="s">
        <v>44</v>
      </c>
      <c r="K109" s="137" t="s">
        <v>132</v>
      </c>
      <c r="L109" s="56">
        <v>3</v>
      </c>
    </row>
    <row r="110" spans="1:12">
      <c r="A110" s="219">
        <v>45676</v>
      </c>
      <c r="B110" s="145" t="str">
        <f t="shared" si="3"/>
        <v>niedziela</v>
      </c>
      <c r="C110" s="57" t="s">
        <v>111</v>
      </c>
      <c r="D110" s="125" t="s">
        <v>41</v>
      </c>
      <c r="E110" s="198">
        <v>0.5625</v>
      </c>
      <c r="F110" s="57" t="s">
        <v>34</v>
      </c>
      <c r="G110" s="198">
        <v>0.66319444444444442</v>
      </c>
      <c r="H110" s="275" t="s">
        <v>93</v>
      </c>
      <c r="I110" s="54" t="s">
        <v>121</v>
      </c>
      <c r="J110" s="123" t="s">
        <v>44</v>
      </c>
      <c r="K110" s="122" t="s">
        <v>129</v>
      </c>
      <c r="L110" s="56">
        <v>3</v>
      </c>
    </row>
    <row r="111" spans="1:12">
      <c r="A111" s="219">
        <v>45676</v>
      </c>
      <c r="B111" s="145" t="str">
        <f t="shared" si="3"/>
        <v>niedziela</v>
      </c>
      <c r="C111" s="57" t="s">
        <v>111</v>
      </c>
      <c r="D111" s="125" t="s">
        <v>41</v>
      </c>
      <c r="E111" s="198">
        <v>0.67013888888888884</v>
      </c>
      <c r="F111" s="57" t="s">
        <v>34</v>
      </c>
      <c r="G111" s="198">
        <v>0.77083333333333337</v>
      </c>
      <c r="H111" s="256"/>
      <c r="I111" s="54"/>
      <c r="J111" s="91"/>
      <c r="K111" s="122"/>
      <c r="L111" s="56"/>
    </row>
    <row r="112" spans="1:12" ht="15" thickBot="1">
      <c r="A112" s="229">
        <v>45676</v>
      </c>
      <c r="B112" s="245" t="str">
        <f t="shared" si="3"/>
        <v>niedziela</v>
      </c>
      <c r="C112" s="61" t="s">
        <v>111</v>
      </c>
      <c r="D112" s="199" t="s">
        <v>41</v>
      </c>
      <c r="E112" s="207">
        <v>0.77777777777777779</v>
      </c>
      <c r="F112" s="61" t="s">
        <v>34</v>
      </c>
      <c r="G112" s="207">
        <v>0.87847222222222221</v>
      </c>
      <c r="H112" s="157"/>
      <c r="I112" s="60"/>
      <c r="J112" s="167"/>
      <c r="K112" s="128"/>
      <c r="L112" s="62"/>
    </row>
    <row r="113" spans="1:13">
      <c r="A113" s="178">
        <v>45681</v>
      </c>
      <c r="B113" s="250" t="str">
        <f t="shared" si="3"/>
        <v>piątek</v>
      </c>
      <c r="C113" s="106" t="s">
        <v>111</v>
      </c>
      <c r="D113" s="107" t="s">
        <v>41</v>
      </c>
      <c r="E113" s="129">
        <v>0.70833333333333337</v>
      </c>
      <c r="F113" s="130" t="s">
        <v>34</v>
      </c>
      <c r="G113" s="129">
        <v>0.80902777777777779</v>
      </c>
      <c r="H113" s="427" t="s">
        <v>86</v>
      </c>
      <c r="I113" s="428" t="s">
        <v>120</v>
      </c>
      <c r="J113" s="429" t="s">
        <v>70</v>
      </c>
      <c r="K113" s="430" t="s">
        <v>142</v>
      </c>
      <c r="L113" s="132">
        <v>3</v>
      </c>
    </row>
    <row r="114" spans="1:13" ht="15" thickBot="1">
      <c r="A114" s="178">
        <v>45681</v>
      </c>
      <c r="B114" s="250" t="str">
        <f t="shared" si="3"/>
        <v>piątek</v>
      </c>
      <c r="C114" s="106" t="s">
        <v>111</v>
      </c>
      <c r="D114" s="107" t="s">
        <v>41</v>
      </c>
      <c r="E114" s="129">
        <v>0.70833333333333337</v>
      </c>
      <c r="F114" s="130" t="s">
        <v>34</v>
      </c>
      <c r="G114" s="129">
        <v>0.80902777777777779</v>
      </c>
      <c r="H114" s="251"/>
      <c r="I114" s="131"/>
      <c r="J114" s="183"/>
      <c r="K114" s="263"/>
      <c r="L114" s="132"/>
    </row>
    <row r="115" spans="1:13">
      <c r="A115" s="236">
        <v>45682</v>
      </c>
      <c r="B115" s="150" t="str">
        <f t="shared" si="3"/>
        <v>sobota</v>
      </c>
      <c r="C115" s="64" t="s">
        <v>111</v>
      </c>
      <c r="D115" s="46" t="s">
        <v>41</v>
      </c>
      <c r="E115" s="205">
        <v>0.33333333333333331</v>
      </c>
      <c r="F115" s="64" t="s">
        <v>34</v>
      </c>
      <c r="G115" s="205">
        <v>0.43402777777777773</v>
      </c>
      <c r="H115" s="411" t="s">
        <v>95</v>
      </c>
      <c r="I115" s="407" t="s">
        <v>120</v>
      </c>
      <c r="J115" s="412" t="s">
        <v>117</v>
      </c>
      <c r="K115" s="409" t="s">
        <v>135</v>
      </c>
      <c r="L115" s="413">
        <v>3</v>
      </c>
      <c r="M115" s="403"/>
    </row>
    <row r="116" spans="1:13">
      <c r="A116" s="237">
        <v>45682</v>
      </c>
      <c r="B116" s="147" t="str">
        <f t="shared" si="3"/>
        <v>sobota</v>
      </c>
      <c r="C116" s="57" t="s">
        <v>111</v>
      </c>
      <c r="D116" s="52" t="s">
        <v>41</v>
      </c>
      <c r="E116" s="198">
        <v>0.44097222222222227</v>
      </c>
      <c r="F116" s="57" t="s">
        <v>34</v>
      </c>
      <c r="G116" s="198">
        <v>0.54166666666666663</v>
      </c>
      <c r="H116" s="85" t="s">
        <v>97</v>
      </c>
      <c r="I116" s="54" t="s">
        <v>120</v>
      </c>
      <c r="J116" s="85" t="s">
        <v>112</v>
      </c>
      <c r="K116" s="380" t="s">
        <v>135</v>
      </c>
      <c r="L116" s="56">
        <v>3</v>
      </c>
      <c r="M116" s="211"/>
    </row>
    <row r="117" spans="1:13">
      <c r="A117" s="237">
        <v>45682</v>
      </c>
      <c r="B117" s="147" t="str">
        <f t="shared" si="3"/>
        <v>sobota</v>
      </c>
      <c r="C117" s="57" t="s">
        <v>111</v>
      </c>
      <c r="D117" s="52" t="s">
        <v>41</v>
      </c>
      <c r="E117" s="198">
        <v>0.5625</v>
      </c>
      <c r="F117" s="57" t="s">
        <v>34</v>
      </c>
      <c r="G117" s="198">
        <v>0.66319444444444442</v>
      </c>
      <c r="H117" s="86" t="s">
        <v>93</v>
      </c>
      <c r="I117" s="54" t="s">
        <v>121</v>
      </c>
      <c r="J117" s="304" t="s">
        <v>44</v>
      </c>
      <c r="K117" s="122" t="s">
        <v>135</v>
      </c>
      <c r="L117" s="56">
        <v>3</v>
      </c>
      <c r="M117" s="211"/>
    </row>
    <row r="118" spans="1:13">
      <c r="A118" s="237">
        <v>45682</v>
      </c>
      <c r="B118" s="147" t="str">
        <f t="shared" si="3"/>
        <v>sobota</v>
      </c>
      <c r="C118" s="57" t="s">
        <v>111</v>
      </c>
      <c r="D118" s="52" t="s">
        <v>41</v>
      </c>
      <c r="E118" s="198">
        <v>0.67013888888888884</v>
      </c>
      <c r="F118" s="57" t="s">
        <v>34</v>
      </c>
      <c r="G118" s="198">
        <v>0.77083333333333337</v>
      </c>
      <c r="H118" s="196"/>
      <c r="I118" s="194"/>
      <c r="J118" s="305"/>
      <c r="K118" s="122"/>
      <c r="L118" s="56"/>
    </row>
    <row r="119" spans="1:13" ht="15" thickBot="1">
      <c r="A119" s="259">
        <v>45682</v>
      </c>
      <c r="B119" s="160" t="str">
        <f t="shared" si="3"/>
        <v>sobota</v>
      </c>
      <c r="C119" s="61" t="s">
        <v>111</v>
      </c>
      <c r="D119" s="63" t="s">
        <v>41</v>
      </c>
      <c r="E119" s="207">
        <v>0.77777777777777779</v>
      </c>
      <c r="F119" s="61" t="s">
        <v>34</v>
      </c>
      <c r="G119" s="207">
        <v>0.87847222222222221</v>
      </c>
      <c r="H119" s="169"/>
      <c r="I119" s="60"/>
      <c r="J119" s="306"/>
      <c r="K119" s="128"/>
      <c r="L119" s="62"/>
    </row>
    <row r="120" spans="1:13">
      <c r="A120" s="222">
        <v>45683</v>
      </c>
      <c r="B120" s="148" t="str">
        <f t="shared" si="3"/>
        <v>niedziela</v>
      </c>
      <c r="C120" s="64" t="s">
        <v>111</v>
      </c>
      <c r="D120" s="46" t="s">
        <v>41</v>
      </c>
      <c r="E120" s="205">
        <v>0.33333333333333331</v>
      </c>
      <c r="F120" s="64" t="s">
        <v>34</v>
      </c>
      <c r="G120" s="205">
        <v>0.43402777777777773</v>
      </c>
      <c r="H120" s="84"/>
      <c r="I120" s="48"/>
      <c r="J120" s="258"/>
      <c r="K120" s="171"/>
      <c r="L120" s="50"/>
    </row>
    <row r="121" spans="1:13">
      <c r="A121" s="224">
        <v>45683</v>
      </c>
      <c r="B121" s="145" t="str">
        <f t="shared" si="3"/>
        <v>niedziela</v>
      </c>
      <c r="C121" s="57" t="s">
        <v>111</v>
      </c>
      <c r="D121" s="52" t="s">
        <v>41</v>
      </c>
      <c r="E121" s="198">
        <v>0.44097222222222227</v>
      </c>
      <c r="F121" s="57" t="s">
        <v>34</v>
      </c>
      <c r="G121" s="198">
        <v>0.54166666666666663</v>
      </c>
      <c r="H121" s="240"/>
      <c r="I121" s="92"/>
      <c r="J121" s="154"/>
      <c r="K121" s="122"/>
      <c r="L121" s="56"/>
    </row>
    <row r="122" spans="1:13">
      <c r="A122" s="224">
        <v>45683</v>
      </c>
      <c r="B122" s="145" t="str">
        <f t="shared" si="3"/>
        <v>niedziela</v>
      </c>
      <c r="C122" s="57" t="s">
        <v>111</v>
      </c>
      <c r="D122" s="52" t="s">
        <v>41</v>
      </c>
      <c r="E122" s="198">
        <v>0.5625</v>
      </c>
      <c r="F122" s="57" t="s">
        <v>34</v>
      </c>
      <c r="G122" s="198">
        <v>0.66319444444444442</v>
      </c>
      <c r="H122" s="155"/>
      <c r="I122" s="54"/>
      <c r="J122" s="154"/>
      <c r="K122" s="137"/>
      <c r="L122" s="56"/>
    </row>
    <row r="123" spans="1:13">
      <c r="A123" s="224">
        <v>45683</v>
      </c>
      <c r="B123" s="145" t="str">
        <f t="shared" si="3"/>
        <v>niedziela</v>
      </c>
      <c r="C123" s="57" t="s">
        <v>111</v>
      </c>
      <c r="D123" s="52" t="s">
        <v>41</v>
      </c>
      <c r="E123" s="198">
        <v>0.67013888888888884</v>
      </c>
      <c r="F123" s="57" t="s">
        <v>34</v>
      </c>
      <c r="G123" s="198">
        <v>0.77083333333333337</v>
      </c>
      <c r="H123" s="155"/>
      <c r="I123" s="54"/>
      <c r="J123" s="158"/>
      <c r="K123" s="137"/>
      <c r="L123" s="56"/>
    </row>
    <row r="124" spans="1:13" ht="15" thickBot="1">
      <c r="A124" s="226">
        <v>45683</v>
      </c>
      <c r="B124" s="149" t="str">
        <f t="shared" si="3"/>
        <v>niedziela</v>
      </c>
      <c r="C124" s="61" t="s">
        <v>111</v>
      </c>
      <c r="D124" s="63" t="s">
        <v>41</v>
      </c>
      <c r="E124" s="207">
        <v>0.77777777777777779</v>
      </c>
      <c r="F124" s="61" t="s">
        <v>34</v>
      </c>
      <c r="G124" s="207">
        <v>0.87847222222222221</v>
      </c>
      <c r="H124" s="157"/>
      <c r="I124" s="60"/>
      <c r="J124" s="238"/>
      <c r="K124" s="128"/>
      <c r="L124" s="62"/>
    </row>
    <row r="125" spans="1:13" ht="15" thickBot="1">
      <c r="A125" s="65"/>
      <c r="B125" s="66"/>
      <c r="C125" s="67"/>
      <c r="D125" s="66"/>
      <c r="E125" s="66"/>
      <c r="F125" s="66"/>
      <c r="G125" s="66"/>
      <c r="H125" s="66"/>
      <c r="I125" s="68"/>
      <c r="J125" s="69"/>
      <c r="K125" s="70"/>
      <c r="L125" s="249">
        <f>SUM(L8:L124)</f>
        <v>207</v>
      </c>
    </row>
    <row r="129" spans="8:11">
      <c r="H129" s="72" t="s">
        <v>35</v>
      </c>
      <c r="I129" s="73"/>
      <c r="J129" s="74"/>
      <c r="K129" s="75"/>
    </row>
    <row r="130" spans="8:11">
      <c r="H130" s="76"/>
      <c r="I130" s="77"/>
      <c r="J130" s="78"/>
      <c r="K130" s="75"/>
    </row>
    <row r="131" spans="8:11">
      <c r="H131" s="76"/>
      <c r="I131" s="77"/>
      <c r="J131" s="78"/>
      <c r="K131" s="75"/>
    </row>
    <row r="132" spans="8:11">
      <c r="H132" s="275" t="s">
        <v>45</v>
      </c>
      <c r="I132" s="94">
        <f>SUMIF($H$8:$H$102,H132,$L$8:$L$102)</f>
        <v>9</v>
      </c>
      <c r="J132" s="123" t="s">
        <v>106</v>
      </c>
      <c r="K132" s="97">
        <v>9</v>
      </c>
    </row>
    <row r="133" spans="8:11">
      <c r="H133" s="275" t="s">
        <v>46</v>
      </c>
      <c r="I133" s="94">
        <f>SUMIF($H$8:$H$104,H133,$L$8:$L$104)</f>
        <v>18</v>
      </c>
      <c r="J133" s="277" t="s">
        <v>84</v>
      </c>
      <c r="K133" s="97">
        <v>18</v>
      </c>
    </row>
    <row r="134" spans="8:11">
      <c r="H134" s="275" t="s">
        <v>110</v>
      </c>
      <c r="I134" s="94">
        <f>SUMIF($H$8:$H$124,H134,$L$8:$L$124)</f>
        <v>18</v>
      </c>
      <c r="J134" s="123" t="s">
        <v>84</v>
      </c>
      <c r="K134" s="97">
        <v>18</v>
      </c>
    </row>
    <row r="135" spans="8:11">
      <c r="H135" s="275" t="s">
        <v>87</v>
      </c>
      <c r="I135" s="94">
        <f>SUMIF($H$8:$H$103,H135,$L$8:$L$103)</f>
        <v>9</v>
      </c>
      <c r="J135" s="123" t="s">
        <v>88</v>
      </c>
      <c r="K135" s="97">
        <v>9</v>
      </c>
    </row>
    <row r="136" spans="8:11">
      <c r="H136" s="275" t="s">
        <v>89</v>
      </c>
      <c r="I136" s="94">
        <f>SUMIF($H$8:$H$96,H136,$L$8:$L$96)</f>
        <v>9</v>
      </c>
      <c r="J136" s="278" t="s">
        <v>83</v>
      </c>
      <c r="K136" s="97">
        <v>9</v>
      </c>
    </row>
    <row r="137" spans="8:11">
      <c r="H137" s="275" t="s">
        <v>90</v>
      </c>
      <c r="I137" s="94">
        <f>SUMIF($H$8:$H$95,H137,$L$8:$L$95)</f>
        <v>9</v>
      </c>
      <c r="J137" s="278" t="s">
        <v>83</v>
      </c>
      <c r="K137" s="97">
        <v>9</v>
      </c>
    </row>
    <row r="138" spans="8:11">
      <c r="H138" s="275" t="s">
        <v>91</v>
      </c>
      <c r="I138" s="94">
        <f>SUMIF($H$8:$H$95,H138,$L$8:$L$95)</f>
        <v>9</v>
      </c>
      <c r="J138" s="278" t="s">
        <v>117</v>
      </c>
      <c r="K138" s="97">
        <v>9</v>
      </c>
    </row>
    <row r="139" spans="8:11">
      <c r="H139" s="275" t="s">
        <v>92</v>
      </c>
      <c r="I139" s="94">
        <f>SUMIF($H$8:$H$114,H139,$L$8:$L$114)</f>
        <v>9</v>
      </c>
      <c r="J139" s="278" t="s">
        <v>117</v>
      </c>
      <c r="K139" s="97">
        <v>9</v>
      </c>
    </row>
    <row r="140" spans="8:11">
      <c r="H140" s="275" t="s">
        <v>93</v>
      </c>
      <c r="I140" s="94">
        <f>SUMIF($H$8:$H$122,H140,$L$8:$L$122)</f>
        <v>18</v>
      </c>
      <c r="J140" s="123" t="s">
        <v>44</v>
      </c>
      <c r="K140" s="97">
        <v>18</v>
      </c>
    </row>
    <row r="141" spans="8:11">
      <c r="H141" s="275" t="s">
        <v>94</v>
      </c>
      <c r="I141" s="94">
        <f>SUMIF($H$8:$H$101,H141,$L$8:$L$101)</f>
        <v>9</v>
      </c>
      <c r="J141" s="278" t="s">
        <v>117</v>
      </c>
      <c r="K141" s="97">
        <v>9</v>
      </c>
    </row>
    <row r="142" spans="8:11">
      <c r="H142" s="275" t="s">
        <v>95</v>
      </c>
      <c r="I142" s="94">
        <f>SUMIF($H$8:$H$123,H142,$L$8:$L$123)</f>
        <v>18</v>
      </c>
      <c r="J142" s="278" t="s">
        <v>117</v>
      </c>
      <c r="K142" s="97">
        <v>18</v>
      </c>
    </row>
    <row r="143" spans="8:11">
      <c r="H143" s="123" t="s">
        <v>96</v>
      </c>
      <c r="I143" s="94">
        <f>SUMIF($H$8:$H$91,H143,$L$8:$L$91)</f>
        <v>9</v>
      </c>
      <c r="J143" s="123" t="s">
        <v>112</v>
      </c>
      <c r="K143" s="97">
        <v>9</v>
      </c>
    </row>
    <row r="144" spans="8:11">
      <c r="H144" s="123" t="s">
        <v>97</v>
      </c>
      <c r="I144" s="94">
        <f>SUMIF($H$8:$H$124,H144,$L$8:$L$124)</f>
        <v>18</v>
      </c>
      <c r="J144" s="123" t="s">
        <v>112</v>
      </c>
      <c r="K144" s="97">
        <v>18</v>
      </c>
    </row>
    <row r="145" spans="8:11">
      <c r="H145" s="123" t="s">
        <v>98</v>
      </c>
      <c r="I145" s="94">
        <f>SUMIF($H$8:$H$124,H145,$L$8:$L$124)</f>
        <v>9</v>
      </c>
      <c r="J145" s="123" t="s">
        <v>99</v>
      </c>
      <c r="K145" s="97">
        <v>9</v>
      </c>
    </row>
    <row r="146" spans="8:11">
      <c r="H146" s="123" t="s">
        <v>86</v>
      </c>
      <c r="I146" s="94">
        <f>SUMIF($H$8:$H$124,H146,$L$8:$L$124)</f>
        <v>18</v>
      </c>
      <c r="J146" s="123" t="s">
        <v>70</v>
      </c>
      <c r="K146" s="97">
        <v>18</v>
      </c>
    </row>
    <row r="147" spans="8:11">
      <c r="H147" s="276"/>
      <c r="I147" s="94"/>
      <c r="J147" s="276"/>
      <c r="K147" s="98"/>
    </row>
    <row r="148" spans="8:11">
      <c r="H148" s="276" t="s">
        <v>108</v>
      </c>
      <c r="I148" s="94">
        <f>SUMIF($H$8:$H$121,H148,$L$8:$L$121)</f>
        <v>9</v>
      </c>
      <c r="J148" s="276" t="s">
        <v>44</v>
      </c>
      <c r="K148" s="98">
        <v>9</v>
      </c>
    </row>
    <row r="149" spans="8:11" ht="15" thickBot="1">
      <c r="H149" s="276" t="s">
        <v>59</v>
      </c>
      <c r="I149" s="94">
        <f>SUMIF($H$8:$H$116,H149,$L$8:$L$116)</f>
        <v>9</v>
      </c>
      <c r="J149" s="276" t="s">
        <v>44</v>
      </c>
      <c r="K149" s="99">
        <v>9</v>
      </c>
    </row>
    <row r="150" spans="8:11" ht="15" thickBot="1">
      <c r="H150" s="66"/>
      <c r="I150" s="68"/>
      <c r="J150" s="69"/>
      <c r="K150" s="81">
        <f>SUM(K132:K149)</f>
        <v>207</v>
      </c>
    </row>
  </sheetData>
  <autoFilter ref="A7:L125">
    <filterColumn colId="4" showButton="0"/>
    <filterColumn colId="5" showButton="0"/>
  </autoFilter>
  <mergeCells count="1">
    <mergeCell ref="E7:G7"/>
  </mergeCells>
  <pageMargins left="0.17007874015748004" right="0.17992125984252005" top="0.56377952755905514" bottom="1.1338582677165361" header="0.17007874015748004" footer="0.74015748031496098"/>
  <pageSetup paperSize="9" scale="56" fitToWidth="0" fitToHeight="0" orientation="portrait" r:id="rId1"/>
  <headerFooter alignWithMargins="0"/>
  <rowBreaks count="1" manualBreakCount="1">
    <brk id="90" max="19" man="1"/>
  </rowBreaks>
  <colBreaks count="1" manualBreakCount="1">
    <brk id="12" max="1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UWAGI</vt:lpstr>
      <vt:lpstr>Godziny_zajęć</vt:lpstr>
      <vt:lpstr>TiLwGG_II_rok_II stop.</vt:lpstr>
      <vt:lpstr>RiZF_II_rok_II stop.</vt:lpstr>
      <vt:lpstr>ZP_II_rok_II stop.</vt:lpstr>
      <vt:lpstr>'RiZF_II_rok_II stop.'!Obszar_wydruku</vt:lpstr>
      <vt:lpstr>'TiLwGG_II_rok_II stop.'!Obszar_wydruku</vt:lpstr>
      <vt:lpstr>'ZP_II_rok_II stop.'!Obszar_wydruku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2024-11-07T13:43:57Z</cp:lastPrinted>
  <dcterms:created xsi:type="dcterms:W3CDTF">2020-10-05T12:13:39Z</dcterms:created>
  <dcterms:modified xsi:type="dcterms:W3CDTF">2024-11-26T07:31:09Z</dcterms:modified>
</cp:coreProperties>
</file>